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WS00\data\助成関連\関連書類\2 申請書\2026\1_申請書様式\フライト・グラント\"/>
    </mc:Choice>
  </mc:AlternateContent>
  <xr:revisionPtr revIDLastSave="0" documentId="13_ncr:1_{A6369E61-486B-456F-B9FF-59794F4AB82D}" xr6:coauthVersionLast="47" xr6:coauthVersionMax="47" xr10:uidLastSave="{00000000-0000-0000-0000-000000000000}"/>
  <bookViews>
    <workbookView xWindow="5415" yWindow="1335" windowWidth="21600" windowHeight="13470" activeTab="3" xr2:uid="{00000000-000D-0000-FFFF-FFFF00000000}"/>
  </bookViews>
  <sheets>
    <sheet name="収入" sheetId="1" r:id="rId1"/>
    <sheet name="支出" sheetId="11" r:id="rId2"/>
    <sheet name="収入サンブル" sheetId="13" r:id="rId3"/>
    <sheet name="支出サンプル" sheetId="14" r:id="rId4"/>
    <sheet name="プルダウン項目" sheetId="12" r:id="rId5"/>
  </sheets>
  <definedNames>
    <definedName name="支出_項目">プルダウン項目!$G:$G</definedName>
    <definedName name="支出_分類">プルダウン項目!$F:$F</definedName>
    <definedName name="収入_項目">プルダウン項目!$E:$E</definedName>
    <definedName name="収入_分類">プルダウン項目!$D:$D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4" l="1"/>
  <c r="F14" i="14"/>
  <c r="F15" i="14"/>
  <c r="F16" i="14"/>
  <c r="F17" i="14"/>
  <c r="F18" i="14"/>
  <c r="F19" i="14"/>
  <c r="F37" i="13"/>
  <c r="F26" i="12"/>
  <c r="G26" i="12"/>
  <c r="F34" i="14"/>
  <c r="F30" i="14"/>
  <c r="F29" i="14"/>
  <c r="F28" i="14"/>
  <c r="F27" i="14"/>
  <c r="F26" i="14"/>
  <c r="F25" i="14"/>
  <c r="F24" i="14"/>
  <c r="F23" i="14"/>
  <c r="F22" i="14"/>
  <c r="F21" i="14"/>
  <c r="F20" i="14"/>
  <c r="F32" i="14"/>
  <c r="F31" i="14"/>
  <c r="F36" i="13"/>
  <c r="F35" i="13"/>
  <c r="F34" i="13"/>
  <c r="F33" i="13"/>
  <c r="F32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31" i="13" s="1"/>
  <c r="F40" i="1"/>
  <c r="F31" i="1"/>
  <c r="F35" i="11"/>
  <c r="F34" i="11"/>
  <c r="F32" i="11"/>
  <c r="F31" i="11"/>
  <c r="F22" i="11"/>
  <c r="F16" i="11"/>
  <c r="F17" i="11"/>
  <c r="F18" i="11"/>
  <c r="F19" i="11"/>
  <c r="F20" i="11"/>
  <c r="F21" i="11"/>
  <c r="F36" i="1"/>
  <c r="F35" i="1"/>
  <c r="F33" i="1"/>
  <c r="F34" i="1"/>
  <c r="G5" i="12"/>
  <c r="G6" i="12"/>
  <c r="G8" i="12"/>
  <c r="G9" i="12"/>
  <c r="G10" i="12"/>
  <c r="G11" i="12"/>
  <c r="G13" i="12"/>
  <c r="G14" i="12"/>
  <c r="G16" i="12"/>
  <c r="G17" i="12"/>
  <c r="G18" i="12"/>
  <c r="G19" i="12"/>
  <c r="G21" i="12"/>
  <c r="G22" i="12"/>
  <c r="G25" i="12"/>
  <c r="G27" i="12"/>
  <c r="G28" i="12"/>
  <c r="G29" i="12"/>
  <c r="G30" i="12"/>
  <c r="G31" i="12"/>
  <c r="G33" i="12"/>
  <c r="G34" i="12"/>
  <c r="G35" i="12"/>
  <c r="G36" i="12"/>
  <c r="G37" i="12"/>
  <c r="G38" i="12"/>
  <c r="G40" i="12"/>
  <c r="G41" i="12"/>
  <c r="G42" i="12"/>
  <c r="G43" i="12"/>
  <c r="G44" i="12"/>
  <c r="G45" i="12"/>
  <c r="G46" i="12"/>
  <c r="G47" i="12"/>
  <c r="G48" i="12"/>
  <c r="G50" i="12"/>
  <c r="G4" i="12"/>
  <c r="E4" i="12"/>
  <c r="E5" i="12"/>
  <c r="E6" i="12"/>
  <c r="E8" i="12"/>
  <c r="E9" i="12"/>
  <c r="E10" i="12"/>
  <c r="E11" i="12"/>
  <c r="E13" i="12"/>
  <c r="E14" i="12"/>
  <c r="E16" i="12"/>
  <c r="E17" i="12"/>
  <c r="E18" i="12"/>
  <c r="E19" i="12"/>
  <c r="E21" i="12"/>
  <c r="E22" i="12"/>
  <c r="E25" i="12"/>
  <c r="E27" i="12"/>
  <c r="E28" i="12"/>
  <c r="E29" i="12"/>
  <c r="E30" i="12"/>
  <c r="E31" i="12"/>
  <c r="E33" i="12"/>
  <c r="E34" i="12"/>
  <c r="E35" i="12"/>
  <c r="E36" i="12"/>
  <c r="E37" i="12"/>
  <c r="E38" i="12"/>
  <c r="E40" i="12"/>
  <c r="E41" i="12"/>
  <c r="E42" i="12"/>
  <c r="E43" i="12"/>
  <c r="E44" i="12"/>
  <c r="E45" i="12"/>
  <c r="E46" i="12"/>
  <c r="E47" i="12"/>
  <c r="E48" i="12"/>
  <c r="E50" i="12"/>
  <c r="F5" i="12"/>
  <c r="F6" i="12"/>
  <c r="F8" i="12"/>
  <c r="F9" i="12"/>
  <c r="F10" i="12"/>
  <c r="F11" i="12"/>
  <c r="F13" i="12"/>
  <c r="F14" i="12"/>
  <c r="F16" i="12"/>
  <c r="F17" i="12"/>
  <c r="F18" i="12"/>
  <c r="F19" i="12"/>
  <c r="F21" i="12"/>
  <c r="F22" i="12"/>
  <c r="F25" i="12"/>
  <c r="F27" i="12"/>
  <c r="F28" i="12"/>
  <c r="F29" i="12"/>
  <c r="F30" i="12"/>
  <c r="F31" i="12"/>
  <c r="F33" i="12"/>
  <c r="F34" i="12"/>
  <c r="F35" i="12"/>
  <c r="F36" i="12"/>
  <c r="F37" i="12"/>
  <c r="F38" i="12"/>
  <c r="F40" i="12"/>
  <c r="F41" i="12"/>
  <c r="F42" i="12"/>
  <c r="F43" i="12"/>
  <c r="F44" i="12"/>
  <c r="F45" i="12"/>
  <c r="F46" i="12"/>
  <c r="F47" i="12"/>
  <c r="F48" i="12"/>
  <c r="F50" i="12"/>
  <c r="F4" i="12"/>
  <c r="D25" i="12"/>
  <c r="D27" i="12"/>
  <c r="D28" i="12"/>
  <c r="D29" i="12"/>
  <c r="D30" i="12"/>
  <c r="D31" i="12"/>
  <c r="D33" i="12"/>
  <c r="D34" i="12"/>
  <c r="D35" i="12"/>
  <c r="D36" i="12"/>
  <c r="D37" i="12"/>
  <c r="D38" i="12"/>
  <c r="D40" i="12"/>
  <c r="D41" i="12"/>
  <c r="D42" i="12"/>
  <c r="D43" i="12"/>
  <c r="D44" i="12"/>
  <c r="D45" i="12"/>
  <c r="D46" i="12"/>
  <c r="D47" i="12"/>
  <c r="D48" i="12"/>
  <c r="D50" i="12"/>
  <c r="D5" i="12"/>
  <c r="D6" i="12"/>
  <c r="D8" i="12"/>
  <c r="D9" i="12"/>
  <c r="D10" i="12"/>
  <c r="D11" i="12"/>
  <c r="D13" i="12"/>
  <c r="D14" i="12"/>
  <c r="D16" i="12"/>
  <c r="D17" i="12"/>
  <c r="D18" i="12"/>
  <c r="D19" i="12"/>
  <c r="D21" i="12"/>
  <c r="D22" i="12"/>
  <c r="D4" i="12"/>
  <c r="F30" i="11"/>
  <c r="F29" i="11"/>
  <c r="F28" i="11"/>
  <c r="F27" i="11"/>
  <c r="F26" i="11"/>
  <c r="F25" i="11"/>
  <c r="F24" i="11"/>
  <c r="F23" i="11"/>
  <c r="F33" i="11"/>
  <c r="F15" i="11"/>
  <c r="F14" i="11"/>
  <c r="F13" i="1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32" i="1" s="1"/>
  <c r="F17" i="1"/>
  <c r="F16" i="1"/>
  <c r="F15" i="1"/>
  <c r="F14" i="1"/>
  <c r="F13" i="1"/>
  <c r="F33" i="14" l="1"/>
  <c r="F35" i="14" s="1"/>
  <c r="C6" i="13" s="1"/>
  <c r="B7" i="13" s="1"/>
  <c r="F40" i="13"/>
  <c r="F37" i="1"/>
  <c r="C6" i="14" l="1"/>
  <c r="B7" i="14" s="1"/>
  <c r="C6" i="11"/>
  <c r="B7" i="11" s="1"/>
  <c r="C6" i="1"/>
  <c r="B7" i="1" s="1"/>
</calcChain>
</file>

<file path=xl/sharedStrings.xml><?xml version="1.0" encoding="utf-8"?>
<sst xmlns="http://schemas.openxmlformats.org/spreadsheetml/2006/main" count="290" uniqueCount="133">
  <si>
    <t>申請者名</t>
  </si>
  <si>
    <t>申請事業名</t>
  </si>
  <si>
    <t>単価</t>
  </si>
  <si>
    <t>数量</t>
  </si>
  <si>
    <t>受入団体負担金</t>
  </si>
  <si>
    <t>宿泊滞在費</t>
  </si>
  <si>
    <t>入場料・参加料</t>
  </si>
  <si>
    <t>助成金（セゾン文化財団を除く）</t>
  </si>
  <si>
    <t>寄付金・協賛金</t>
  </si>
  <si>
    <t>物販等収入</t>
  </si>
  <si>
    <t>委嘱料・制作費・上演料等</t>
  </si>
  <si>
    <t>その他</t>
  </si>
  <si>
    <t>チケット代等</t>
  </si>
  <si>
    <t>ワークショップ料金等</t>
  </si>
  <si>
    <t>会場費</t>
  </si>
  <si>
    <t>*計算式</t>
  </si>
  <si>
    <t>物販収入</t>
  </si>
  <si>
    <t>小計</t>
  </si>
  <si>
    <t>自己負担金</t>
  </si>
  <si>
    <t>文芸費</t>
  </si>
  <si>
    <t>演出料</t>
  </si>
  <si>
    <t>出演料</t>
  </si>
  <si>
    <t>舞台美術料</t>
  </si>
  <si>
    <t>制作費</t>
  </si>
  <si>
    <t>宿泊費</t>
  </si>
  <si>
    <t>宣伝・広告費</t>
  </si>
  <si>
    <t>制作実費</t>
  </si>
  <si>
    <t>稽古場費</t>
  </si>
  <si>
    <t>打合せ費</t>
  </si>
  <si>
    <t>飲食費</t>
  </si>
  <si>
    <t>脚本料</t>
  </si>
  <si>
    <t>作曲料</t>
  </si>
  <si>
    <t>文芸費</t>
    <phoneticPr fontId="2"/>
  </si>
  <si>
    <t>会場･舞台・設営費</t>
    <rPh sb="0" eb="2">
      <t>カイジョウ</t>
    </rPh>
    <phoneticPr fontId="2"/>
  </si>
  <si>
    <t>文芸費</t>
    <rPh sb="0" eb="2">
      <t>ブンゲイ</t>
    </rPh>
    <rPh sb="2" eb="3">
      <t>ヒ</t>
    </rPh>
    <phoneticPr fontId="2"/>
  </si>
  <si>
    <t>その他</t>
    <rPh sb="2" eb="3">
      <t>タ</t>
    </rPh>
    <phoneticPr fontId="2"/>
  </si>
  <si>
    <t>収入／支出</t>
    <rPh sb="0" eb="2">
      <t>シュウニュウ</t>
    </rPh>
    <rPh sb="3" eb="5">
      <t>シシュツ</t>
    </rPh>
    <phoneticPr fontId="2"/>
  </si>
  <si>
    <t>種別</t>
    <rPh sb="0" eb="2">
      <t>シュベツ</t>
    </rPh>
    <phoneticPr fontId="2"/>
  </si>
  <si>
    <t>項目</t>
    <rPh sb="0" eb="2">
      <t>コウモク</t>
    </rPh>
    <phoneticPr fontId="2"/>
  </si>
  <si>
    <t>入場料・参加料（その他）</t>
    <rPh sb="0" eb="3">
      <t>ニュウジョウリョウ</t>
    </rPh>
    <rPh sb="4" eb="7">
      <t>サンカリョウ</t>
    </rPh>
    <rPh sb="10" eb="11">
      <t>タ</t>
    </rPh>
    <phoneticPr fontId="2"/>
  </si>
  <si>
    <t>助成金【確定】</t>
    <phoneticPr fontId="2"/>
  </si>
  <si>
    <t>助成金【申請中】</t>
    <phoneticPr fontId="2"/>
  </si>
  <si>
    <t>戯曲等販売</t>
    <rPh sb="0" eb="2">
      <t>ギキョク</t>
    </rPh>
    <rPh sb="2" eb="3">
      <t>トウ</t>
    </rPh>
    <rPh sb="3" eb="5">
      <t>ハンバイ</t>
    </rPh>
    <phoneticPr fontId="2"/>
  </si>
  <si>
    <t>映像等販売</t>
    <rPh sb="0" eb="2">
      <t>エイゾウ</t>
    </rPh>
    <rPh sb="2" eb="3">
      <t>トウ</t>
    </rPh>
    <rPh sb="3" eb="5">
      <t>ハンバイ</t>
    </rPh>
    <phoneticPr fontId="2"/>
  </si>
  <si>
    <t>飲食物販売</t>
    <rPh sb="0" eb="3">
      <t>インショクブツ</t>
    </rPh>
    <rPh sb="3" eb="5">
      <t>ハンバイ</t>
    </rPh>
    <phoneticPr fontId="2"/>
  </si>
  <si>
    <t>記録集・プログラム販売</t>
    <rPh sb="0" eb="2">
      <t>キロク</t>
    </rPh>
    <rPh sb="2" eb="3">
      <t>シュウ</t>
    </rPh>
    <rPh sb="9" eb="11">
      <t>ハンバイ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</si>
  <si>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</si>
  <si>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</si>
  <si>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会場費</t>
    <phoneticPr fontId="2"/>
  </si>
  <si>
    <t>音響費・オペレーション費</t>
    <rPh sb="0" eb="2">
      <t>オンキョウ</t>
    </rPh>
    <rPh sb="2" eb="3">
      <t>ヒ</t>
    </rPh>
    <rPh sb="11" eb="12">
      <t>ヒ</t>
    </rPh>
    <phoneticPr fontId="2"/>
  </si>
  <si>
    <t>照明費・オペレーション費</t>
    <rPh sb="0" eb="2">
      <t>ショウメイ</t>
    </rPh>
    <rPh sb="2" eb="3">
      <t>ヒ</t>
    </rPh>
    <rPh sb="11" eb="12">
      <t>ヒ</t>
    </rPh>
    <phoneticPr fontId="2"/>
  </si>
  <si>
    <t>大道具費</t>
    <rPh sb="0" eb="3">
      <t>オオドウグ</t>
    </rPh>
    <rPh sb="3" eb="4">
      <t>ヒ</t>
    </rPh>
    <phoneticPr fontId="2"/>
  </si>
  <si>
    <t>小道具費</t>
    <rPh sb="0" eb="3">
      <t>コドウグ</t>
    </rPh>
    <rPh sb="3" eb="4">
      <t>ヒ</t>
    </rPh>
    <phoneticPr fontId="2"/>
  </si>
  <si>
    <t>その他舞台・設営関係人件費</t>
    <rPh sb="2" eb="3">
      <t>タ</t>
    </rPh>
    <rPh sb="3" eb="5">
      <t>ブタイ</t>
    </rPh>
    <rPh sb="6" eb="8">
      <t>セツエイ</t>
    </rPh>
    <rPh sb="8" eb="10">
      <t>カンケイ</t>
    </rPh>
    <rPh sb="10" eb="13">
      <t>ジンケンヒ</t>
    </rPh>
    <phoneticPr fontId="2"/>
  </si>
  <si>
    <t>制作関連費</t>
    <rPh sb="2" eb="4">
      <t>カンレン</t>
    </rPh>
    <phoneticPr fontId="2"/>
  </si>
  <si>
    <t>制作関連人件費</t>
    <rPh sb="0" eb="2">
      <t>セイサク</t>
    </rPh>
    <rPh sb="2" eb="4">
      <t>カンレン</t>
    </rPh>
    <phoneticPr fontId="2"/>
  </si>
  <si>
    <t>その他</t>
    <phoneticPr fontId="2"/>
  </si>
  <si>
    <t>【以下文芸費】</t>
    <rPh sb="1" eb="3">
      <t>イカ</t>
    </rPh>
    <rPh sb="3" eb="5">
      <t>ブンゲイ</t>
    </rPh>
    <rPh sb="5" eb="6">
      <t>ヒ</t>
    </rPh>
    <phoneticPr fontId="2"/>
  </si>
  <si>
    <t>会場・舞台・設営費</t>
  </si>
  <si>
    <t>会場・舞台・設営費</t>
    <rPh sb="0" eb="2">
      <t>カイジョウ</t>
    </rPh>
    <phoneticPr fontId="2"/>
  </si>
  <si>
    <t>【以下会場・舞台・設営費】</t>
    <phoneticPr fontId="2"/>
  </si>
  <si>
    <t>【以下制作関連費】</t>
    <rPh sb="3" eb="5">
      <t>セイサク</t>
    </rPh>
    <rPh sb="5" eb="7">
      <t>カンレン</t>
    </rPh>
    <phoneticPr fontId="2"/>
  </si>
  <si>
    <t>【以下その他】</t>
    <rPh sb="5" eb="6">
      <t>タ</t>
    </rPh>
    <phoneticPr fontId="2"/>
  </si>
  <si>
    <t>【以下入場料・参加料】</t>
    <rPh sb="1" eb="3">
      <t>イカ</t>
    </rPh>
    <rPh sb="3" eb="6">
      <t>ニュウジョウリョウ</t>
    </rPh>
    <rPh sb="7" eb="10">
      <t>サンカリョウ</t>
    </rPh>
    <phoneticPr fontId="2"/>
  </si>
  <si>
    <t>【以下受入団体負担金】</t>
    <rPh sb="1" eb="3">
      <t>イカ</t>
    </rPh>
    <rPh sb="3" eb="5">
      <t>ウケイレ</t>
    </rPh>
    <rPh sb="5" eb="7">
      <t>ダンタイ</t>
    </rPh>
    <rPh sb="7" eb="10">
      <t>フタンキン</t>
    </rPh>
    <phoneticPr fontId="2"/>
  </si>
  <si>
    <t>【以下物販等収入】</t>
    <rPh sb="1" eb="3">
      <t>イカ</t>
    </rPh>
    <rPh sb="3" eb="6">
      <t>ブッパンナド</t>
    </rPh>
    <rPh sb="6" eb="8">
      <t>シュウニュウ</t>
    </rPh>
    <phoneticPr fontId="2"/>
  </si>
  <si>
    <t>【以下その他】</t>
    <rPh sb="1" eb="3">
      <t>イカ</t>
    </rPh>
    <rPh sb="5" eb="6">
      <t>タ</t>
    </rPh>
    <phoneticPr fontId="2"/>
  </si>
  <si>
    <r>
      <rPr>
        <sz val="11"/>
        <color rgb="FF000000"/>
        <rFont val="Segoe UI Symbol"/>
        <family val="2"/>
      </rPr>
      <t>★</t>
    </r>
    <r>
      <rPr>
        <sz val="11"/>
        <color rgb="FF000000"/>
        <rFont val="ＭＳ Ｐゴシック"/>
        <family val="2"/>
        <charset val="128"/>
      </rPr>
      <t>プルダウンに</t>
    </r>
    <r>
      <rPr>
        <sz val="11"/>
        <color rgb="FF000000"/>
        <rFont val="ＭＳ Ｐゴシック"/>
        <family val="3"/>
        <charset val="128"/>
      </rPr>
      <t>該当する選択肢がない場合は直接入力してください</t>
    </r>
    <rPh sb="7" eb="9">
      <t>ガイトウ</t>
    </rPh>
    <rPh sb="11" eb="14">
      <t>センタクシ</t>
    </rPh>
    <rPh sb="17" eb="19">
      <t>バアイ</t>
    </rPh>
    <rPh sb="20" eb="22">
      <t>チョクセツ</t>
    </rPh>
    <rPh sb="22" eb="24">
      <t>ニュウリョク</t>
    </rPh>
    <phoneticPr fontId="2"/>
  </si>
  <si>
    <t>助成金（セゾン文化財団を除く）</t>
    <phoneticPr fontId="2"/>
  </si>
  <si>
    <t>(B)</t>
    <phoneticPr fontId="2"/>
  </si>
  <si>
    <t>(A)+(B)+(C)</t>
    <phoneticPr fontId="2"/>
  </si>
  <si>
    <t>(A)</t>
    <phoneticPr fontId="2"/>
  </si>
  <si>
    <t>(C)</t>
    <phoneticPr fontId="2"/>
  </si>
  <si>
    <t>金額*計算式　</t>
    <rPh sb="3" eb="6">
      <t>ケイサンシキ</t>
    </rPh>
    <phoneticPr fontId="2"/>
  </si>
  <si>
    <t>*計算式</t>
    <phoneticPr fontId="2"/>
  </si>
  <si>
    <r>
      <rPr>
        <sz val="10"/>
        <color theme="1"/>
        <rFont val="游ゴシック"/>
        <family val="3"/>
        <charset val="128"/>
      </rPr>
      <t>申請事業名</t>
    </r>
  </si>
  <si>
    <r>
      <rPr>
        <sz val="10"/>
        <color theme="1"/>
        <rFont val="游ゴシック"/>
        <family val="3"/>
        <charset val="128"/>
      </rPr>
      <t>数量</t>
    </r>
  </si>
  <si>
    <r>
      <rPr>
        <sz val="10"/>
        <color theme="1"/>
        <rFont val="游ゴシック"/>
        <family val="3"/>
        <charset val="128"/>
      </rPr>
      <t>金額</t>
    </r>
    <r>
      <rPr>
        <sz val="10"/>
        <color theme="1"/>
        <rFont val="Arial"/>
        <family val="2"/>
      </rPr>
      <t>*</t>
    </r>
    <r>
      <rPr>
        <sz val="10"/>
        <color theme="1"/>
        <rFont val="游ゴシック"/>
        <family val="3"/>
        <charset val="128"/>
      </rPr>
      <t>計算式　</t>
    </r>
    <rPh sb="3" eb="6">
      <t>ケイサンシキ</t>
    </rPh>
    <phoneticPr fontId="2"/>
  </si>
  <si>
    <r>
      <t>*</t>
    </r>
    <r>
      <rPr>
        <sz val="10"/>
        <color theme="1"/>
        <rFont val="游ゴシック"/>
        <family val="3"/>
        <charset val="128"/>
      </rPr>
      <t>計算式</t>
    </r>
  </si>
  <si>
    <r>
      <t>*</t>
    </r>
    <r>
      <rPr>
        <sz val="10"/>
        <color theme="1"/>
        <rFont val="游ゴシック"/>
        <family val="3"/>
        <charset val="128"/>
      </rPr>
      <t>計算式</t>
    </r>
    <phoneticPr fontId="2"/>
  </si>
  <si>
    <t>申請者名</t>
    <phoneticPr fontId="2"/>
  </si>
  <si>
    <t>総支出額（合計）</t>
    <rPh sb="1" eb="3">
      <t>シシュツ</t>
    </rPh>
    <rPh sb="5" eb="7">
      <t>ゴウケイ</t>
    </rPh>
    <phoneticPr fontId="2"/>
  </si>
  <si>
    <t>総収入額（合計）</t>
    <rPh sb="5" eb="7">
      <t>ゴウケイ</t>
    </rPh>
    <phoneticPr fontId="2"/>
  </si>
  <si>
    <r>
      <rPr>
        <b/>
        <sz val="10"/>
        <color theme="1"/>
        <rFont val="游ゴシック"/>
        <family val="3"/>
        <charset val="128"/>
      </rPr>
      <t>収入の部</t>
    </r>
  </si>
  <si>
    <t>支出の部</t>
    <rPh sb="0" eb="2">
      <t>シシュツ</t>
    </rPh>
    <phoneticPr fontId="2"/>
  </si>
  <si>
    <t>分類（プルダウン）</t>
    <phoneticPr fontId="2"/>
  </si>
  <si>
    <t>単価</t>
    <phoneticPr fontId="2"/>
  </si>
  <si>
    <t>項目（プルダウンor直接記入）</t>
    <rPh sb="10" eb="12">
      <t>チョクセツ</t>
    </rPh>
    <rPh sb="12" eb="14">
      <t>キニュウ</t>
    </rPh>
    <phoneticPr fontId="2"/>
  </si>
  <si>
    <t>備考（直接記入）</t>
    <rPh sb="3" eb="5">
      <t>チョクセツ</t>
    </rPh>
    <rPh sb="5" eb="7">
      <t>キニュウ</t>
    </rPh>
    <phoneticPr fontId="2"/>
  </si>
  <si>
    <t>公益財団法人セゾン文化財団　2026年度フライト・グラント　予算書</t>
    <rPh sb="0" eb="2">
      <t>コウエキ</t>
    </rPh>
    <rPh sb="2" eb="4">
      <t>ザイダン</t>
    </rPh>
    <rPh sb="4" eb="6">
      <t>ホウジン</t>
    </rPh>
    <rPh sb="9" eb="11">
      <t>ブンカ</t>
    </rPh>
    <rPh sb="11" eb="13">
      <t>ザイダン</t>
    </rPh>
    <rPh sb="18" eb="20">
      <t>ネンド</t>
    </rPh>
    <rPh sb="30" eb="33">
      <t>ヨサンショ</t>
    </rPh>
    <phoneticPr fontId="2"/>
  </si>
  <si>
    <r>
      <t>*</t>
    </r>
    <r>
      <rPr>
        <b/>
        <sz val="10"/>
        <color theme="1"/>
        <rFont val="游ゴシック"/>
        <family val="3"/>
        <charset val="128"/>
      </rPr>
      <t>直接記入</t>
    </r>
    <rPh sb="1" eb="3">
      <t>チョクセツ</t>
    </rPh>
    <rPh sb="3" eb="5">
      <t>キニュウ</t>
    </rPh>
    <phoneticPr fontId="2"/>
  </si>
  <si>
    <t>助成金申請額
（渡航費）</t>
    <phoneticPr fontId="2"/>
  </si>
  <si>
    <t>・「分類」「項目」はプルダウンで選択してください。ただし、該当する「項目」がない場合、直接記入してください。
・「備考」には、算定根拠（人数や日数等）、説明すべき内容・内訳、特殊な事情などをご記入ください。
・必要に応じて行を追加してください。PDF等に出力する場合は、印刷サイズはA4としてください（複数枚可）。
・可能な範囲で日本側での事業全体の収支をご記入ください。なお、把握が難しい場合等は、申請者個人の収支をご記載ください。</t>
    <rPh sb="2" eb="4">
      <t>ブンルイ</t>
    </rPh>
    <rPh sb="6" eb="8">
      <t>コウモク</t>
    </rPh>
    <rPh sb="16" eb="18">
      <t>センタク</t>
    </rPh>
    <rPh sb="29" eb="31">
      <t>ガイトウ</t>
    </rPh>
    <rPh sb="34" eb="36">
      <t>コウモク</t>
    </rPh>
    <rPh sb="40" eb="42">
      <t>バアイ</t>
    </rPh>
    <rPh sb="43" eb="45">
      <t>チョクセツ</t>
    </rPh>
    <rPh sb="45" eb="47">
      <t>キニュウ</t>
    </rPh>
    <rPh sb="57" eb="59">
      <t>ビコウ</t>
    </rPh>
    <rPh sb="63" eb="65">
      <t>サンテイ</t>
    </rPh>
    <rPh sb="65" eb="67">
      <t>コンキョ</t>
    </rPh>
    <rPh sb="68" eb="70">
      <t>ニンズウ</t>
    </rPh>
    <rPh sb="71" eb="73">
      <t>ニッスウ</t>
    </rPh>
    <rPh sb="73" eb="74">
      <t>トウ</t>
    </rPh>
    <phoneticPr fontId="2"/>
  </si>
  <si>
    <t>〇〇国でおこなわれるセゾン演劇祭への参加</t>
    <rPh sb="2" eb="3">
      <t>コク</t>
    </rPh>
    <rPh sb="13" eb="16">
      <t>エンゲキサイ</t>
    </rPh>
    <rPh sb="18" eb="20">
      <t>サンカ</t>
    </rPh>
    <phoneticPr fontId="2"/>
  </si>
  <si>
    <t>総収入-総支出（自動入力）
*0以下になるように設定してください。</t>
    <rPh sb="0" eb="3">
      <t>ソウシュウニュウ</t>
    </rPh>
    <rPh sb="4" eb="7">
      <t>ソウシシュツ</t>
    </rPh>
    <rPh sb="8" eb="10">
      <t>ジドウ</t>
    </rPh>
    <rPh sb="10" eb="12">
      <t>ニュウリョク</t>
    </rPh>
    <rPh sb="16" eb="18">
      <t>イカ</t>
    </rPh>
    <rPh sb="24" eb="26">
      <t>セッテイ</t>
    </rPh>
    <phoneticPr fontId="2"/>
  </si>
  <si>
    <t>〇〇国でおこなわれるセゾン演劇祭への参加</t>
    <phoneticPr fontId="2"/>
  </si>
  <si>
    <t>（日本円で記入）</t>
    <rPh sb="1" eb="4">
      <t>ニホンエン</t>
    </rPh>
    <rPh sb="5" eb="7">
      <t>キニュウ</t>
    </rPh>
    <phoneticPr fontId="2"/>
  </si>
  <si>
    <t>上演料</t>
    <rPh sb="0" eb="2">
      <t>ジョウエン</t>
    </rPh>
    <rPh sb="2" eb="3">
      <t>リョウ</t>
    </rPh>
    <phoneticPr fontId="2"/>
  </si>
  <si>
    <t>【以下助成金（セゾン文化財団を除く）】</t>
    <rPh sb="1" eb="3">
      <t>イカ</t>
    </rPh>
    <rPh sb="3" eb="6">
      <t>ジョセイキン</t>
    </rPh>
    <rPh sb="10" eb="12">
      <t>ブンカ</t>
    </rPh>
    <rPh sb="12" eb="14">
      <t>ザイダン</t>
    </rPh>
    <rPh sb="15" eb="16">
      <t>ノゾ</t>
    </rPh>
    <phoneticPr fontId="2"/>
  </si>
  <si>
    <t>クラウドファンディング（予定）</t>
    <rPh sb="12" eb="14">
      <t>ヨテイ</t>
    </rPh>
    <phoneticPr fontId="2"/>
  </si>
  <si>
    <t>制作関連費</t>
  </si>
  <si>
    <t>・「分類」「項目」はプルダウンで選択してください。ただし、該当する「項目」がない場合、直接記入してください。
・「備考」には、支払先、算定根拠（人数や日数等）、説明すべき内容・内訳、特殊な事情などをご記入ください。
・可能な範囲で、当該事業への参加に係る経費全体をご記入ください。
・必要に応じて行を追加してください。PDF等に出力する場合は、印刷サイズはA4としてください（複数枚可）。
・可能な範囲で日本側での事業全体の収支をご記入ください。なお、把握が難しい場合等は、申請者個人の収支をご記載ください。</t>
    <rPh sb="63" eb="65">
      <t>シハライ</t>
    </rPh>
    <rPh sb="65" eb="66">
      <t>サキ</t>
    </rPh>
    <rPh sb="109" eb="111">
      <t>カノウ</t>
    </rPh>
    <rPh sb="112" eb="114">
      <t>ハンイ</t>
    </rPh>
    <rPh sb="116" eb="118">
      <t>トウガイ</t>
    </rPh>
    <rPh sb="118" eb="120">
      <t>ジギョウ</t>
    </rPh>
    <rPh sb="122" eb="124">
      <t>サンカ</t>
    </rPh>
    <rPh sb="125" eb="126">
      <t>カカ</t>
    </rPh>
    <rPh sb="127" eb="129">
      <t>ケイヒ</t>
    </rPh>
    <rPh sb="129" eb="131">
      <t>ゼンタイ</t>
    </rPh>
    <rPh sb="133" eb="135">
      <t>キニュウ</t>
    </rPh>
    <rPh sb="142" eb="144">
      <t>ヒツヨウ</t>
    </rPh>
    <rPh sb="145" eb="146">
      <t>オウ</t>
    </rPh>
    <rPh sb="148" eb="149">
      <t>ギョウ</t>
    </rPh>
    <rPh sb="150" eb="152">
      <t>ツイカ</t>
    </rPh>
    <rPh sb="162" eb="163">
      <t>トウ</t>
    </rPh>
    <rPh sb="164" eb="166">
      <t>シュツリョク</t>
    </rPh>
    <rPh sb="168" eb="170">
      <t>バアイ</t>
    </rPh>
    <rPh sb="172" eb="174">
      <t>インサツ</t>
    </rPh>
    <rPh sb="188" eb="190">
      <t>フクスウ</t>
    </rPh>
    <rPh sb="190" eb="191">
      <t>マイ</t>
    </rPh>
    <phoneticPr fontId="2"/>
  </si>
  <si>
    <t>音響費・オペレーション費</t>
  </si>
  <si>
    <t>照明費・オペレーション費</t>
  </si>
  <si>
    <t>大道具費</t>
  </si>
  <si>
    <t>現地テクニカルスタッフ</t>
    <rPh sb="0" eb="2">
      <t>ゲンチ</t>
    </rPh>
    <phoneticPr fontId="2"/>
  </si>
  <si>
    <t>謝金</t>
  </si>
  <si>
    <t>日当</t>
    <phoneticPr fontId="2"/>
  </si>
  <si>
    <t>旅費</t>
    <phoneticPr fontId="2"/>
  </si>
  <si>
    <t>渡航費</t>
    <rPh sb="0" eb="3">
      <t>トコウヒ</t>
    </rPh>
    <phoneticPr fontId="2"/>
  </si>
  <si>
    <t>*見積書の金額をご記入ください</t>
    <rPh sb="1" eb="4">
      <t>ミツモリショ</t>
    </rPh>
    <rPh sb="5" eb="7">
      <t>キンガク</t>
    </rPh>
    <rPh sb="9" eb="11">
      <t>キニュウ</t>
    </rPh>
    <phoneticPr fontId="2"/>
  </si>
  <si>
    <t>演出料</t>
    <phoneticPr fontId="2"/>
  </si>
  <si>
    <t>振付料</t>
    <rPh sb="0" eb="2">
      <t>フリツケ</t>
    </rPh>
    <phoneticPr fontId="2"/>
  </si>
  <si>
    <t>衣裳料</t>
    <rPh sb="0" eb="2">
      <t>イショウ</t>
    </rPh>
    <phoneticPr fontId="2"/>
  </si>
  <si>
    <t>7月中旬ごろ終了のスケジュールで実施予定</t>
    <rPh sb="1" eb="2">
      <t>ガツ</t>
    </rPh>
    <rPh sb="2" eb="4">
      <t>チュウジュン</t>
    </rPh>
    <rPh sb="6" eb="8">
      <t>シュウリョウ</t>
    </rPh>
    <rPh sb="16" eb="18">
      <t>ジッシ</t>
    </rPh>
    <rPh sb="18" eb="20">
      <t>ヨテイ</t>
    </rPh>
    <phoneticPr fontId="2"/>
  </si>
  <si>
    <t>1名（セゾン花子）</t>
    <rPh sb="1" eb="2">
      <t>メイ</t>
    </rPh>
    <rPh sb="6" eb="8">
      <t>ハナコ</t>
    </rPh>
    <phoneticPr fontId="2"/>
  </si>
  <si>
    <t>セゾン花子</t>
    <rPh sb="3" eb="4">
      <t>ハナ</t>
    </rPh>
    <rPh sb="4" eb="5">
      <t>コ</t>
    </rPh>
    <phoneticPr fontId="2"/>
  </si>
  <si>
    <t>助成金【確定】</t>
  </si>
  <si>
    <t>〇〇国XX財団助成金</t>
    <rPh sb="2" eb="3">
      <t>コク</t>
    </rPh>
    <rPh sb="5" eb="7">
      <t>ザイダン</t>
    </rPh>
    <rPh sb="7" eb="9">
      <t>ジョセイ</t>
    </rPh>
    <rPh sb="9" eb="10">
      <t>キン</t>
    </rPh>
    <phoneticPr fontId="2"/>
  </si>
  <si>
    <t>俳優2名</t>
    <rPh sb="0" eb="2">
      <t>ハイユウ</t>
    </rPh>
    <rPh sb="3" eb="4">
      <t>メイ</t>
    </rPh>
    <phoneticPr fontId="2"/>
  </si>
  <si>
    <t>製作費・運搬費込み</t>
    <rPh sb="0" eb="3">
      <t>セイサクヒ</t>
    </rPh>
    <rPh sb="4" eb="6">
      <t>ウンパン</t>
    </rPh>
    <rPh sb="6" eb="7">
      <t>ヒ</t>
    </rPh>
    <rPh sb="7" eb="8">
      <t>コ</t>
    </rPh>
    <phoneticPr fontId="2"/>
  </si>
  <si>
    <t>制作スタッフ費（セゾン太郎）</t>
    <rPh sb="0" eb="2">
      <t>セイサク</t>
    </rPh>
    <rPh sb="6" eb="7">
      <t>ヒ</t>
    </rPh>
    <rPh sb="11" eb="13">
      <t>タロウ</t>
    </rPh>
    <phoneticPr fontId="2"/>
  </si>
  <si>
    <t>謝金（登壇謝金等を含む）</t>
    <rPh sb="3" eb="5">
      <t>トウダン</t>
    </rPh>
    <rPh sb="5" eb="7">
      <t>シャキン</t>
    </rPh>
    <rPh sb="7" eb="8">
      <t>トウ</t>
    </rPh>
    <rPh sb="9" eb="10">
      <t>フク</t>
    </rPh>
    <phoneticPr fontId="2"/>
  </si>
  <si>
    <t>支出の部（記入例）</t>
    <rPh sb="0" eb="2">
      <t>シシュツ</t>
    </rPh>
    <rPh sb="3" eb="4">
      <t>ブ</t>
    </rPh>
    <rPh sb="5" eb="7">
      <t>キニュウ</t>
    </rPh>
    <rPh sb="7" eb="8">
      <t>レイ</t>
    </rPh>
    <phoneticPr fontId="2"/>
  </si>
  <si>
    <r>
      <rPr>
        <b/>
        <sz val="10"/>
        <color theme="1"/>
        <rFont val="游ゴシック"/>
        <family val="3"/>
        <charset val="128"/>
      </rPr>
      <t>収入の部</t>
    </r>
    <r>
      <rPr>
        <b/>
        <sz val="10"/>
        <color theme="1"/>
        <rFont val="ＭＳ Ｐゴシック"/>
        <family val="2"/>
        <charset val="128"/>
      </rPr>
      <t>（記入例）</t>
    </r>
    <rPh sb="5" eb="7">
      <t>キニュウ</t>
    </rPh>
    <rPh sb="7" eb="8">
      <t>レイ</t>
    </rPh>
    <phoneticPr fontId="2"/>
  </si>
  <si>
    <t>※本記入例では、渡航費について
・地域ごとの上限額：20万円（収入欄には20万円と記載）
・見積書上の金額：22万円（支出欄には22万円と記載）
という想定で記入しています。</t>
    <phoneticPr fontId="2"/>
  </si>
  <si>
    <t>※本記入例では、渡航費について
・地域ごとの上限額：20万円（収入欄の助成申請額には20万円と記載）
・見積書上の金額：22万円（支出欄には22万円と記載）
という想定で記入しています。</t>
    <rPh sb="35" eb="37">
      <t>ジョセイ</t>
    </rPh>
    <rPh sb="37" eb="39">
      <t>シンセイ</t>
    </rPh>
    <rPh sb="39" eb="40">
      <t>ガク</t>
    </rPh>
    <phoneticPr fontId="2"/>
  </si>
  <si>
    <t>渡航費</t>
    <rPh sb="0" eb="3">
      <t>トコウヒ</t>
    </rPh>
    <phoneticPr fontId="2"/>
  </si>
  <si>
    <t>*見積書の金額、全額をご記入ください</t>
    <rPh sb="1" eb="4">
      <t>ミツモリショ</t>
    </rPh>
    <rPh sb="5" eb="7">
      <t>キンガク</t>
    </rPh>
    <rPh sb="8" eb="10">
      <t>ゼンガク</t>
    </rPh>
    <rPh sb="12" eb="14">
      <t>キニュウ</t>
    </rPh>
    <phoneticPr fontId="2"/>
  </si>
  <si>
    <r>
      <t>*</t>
    </r>
    <r>
      <rPr>
        <b/>
        <sz val="10"/>
        <color theme="1"/>
        <rFont val="游ゴシック"/>
        <family val="3"/>
        <charset val="128"/>
      </rPr>
      <t>見積書の金額（ただし手荷物追加等オプション料金は除く）</t>
    </r>
    <r>
      <rPr>
        <sz val="10"/>
        <color theme="1"/>
        <rFont val="游ゴシック"/>
        <family val="3"/>
        <charset val="128"/>
      </rPr>
      <t>または、</t>
    </r>
    <r>
      <rPr>
        <b/>
        <sz val="10"/>
        <color theme="1"/>
        <rFont val="游ゴシック"/>
        <family val="3"/>
        <charset val="128"/>
      </rPr>
      <t>各地域毎の助成上限額</t>
    </r>
    <r>
      <rPr>
        <sz val="10"/>
        <color theme="1"/>
        <rFont val="游ゴシック"/>
        <family val="3"/>
        <charset val="128"/>
      </rPr>
      <t>をご記入ください。</t>
    </r>
    <rPh sb="1" eb="4">
      <t>ミツモリショ</t>
    </rPh>
    <rPh sb="5" eb="7">
      <t>キンガク</t>
    </rPh>
    <rPh sb="11" eb="14">
      <t>テニモツ</t>
    </rPh>
    <rPh sb="14" eb="16">
      <t>ツイカ</t>
    </rPh>
    <rPh sb="16" eb="17">
      <t>トウ</t>
    </rPh>
    <rPh sb="22" eb="24">
      <t>リョウキン</t>
    </rPh>
    <rPh sb="25" eb="26">
      <t>ノゾ</t>
    </rPh>
    <rPh sb="35" eb="36">
      <t>マイ</t>
    </rPh>
    <rPh sb="44" eb="46">
      <t>キニュウ</t>
    </rPh>
    <phoneticPr fontId="2"/>
  </si>
  <si>
    <t>・「分類」「項目」はプルダウンで選択してください。ただし、該当する「項目」がない場合、直接記入してください。
・「備考」には、算定根拠（人数や日数等）、説明すべき内容・内訳、特殊な事情などをご記入ください。
・可能な範囲で、当該事業への参加に係る経費全体をご記入ください。
・必要に応じて行を追加してください。Excelでの提出が困難で、PDF等に出力する場合、印刷サイズはA4としてください（複数枚可）。
・可能な範囲で日本側での事業全体の収支をご記入ください。なお、把握が難しい場合等は、申請者個人の収支をご記載ください。</t>
    <rPh sb="105" eb="107">
      <t>カノウ</t>
    </rPh>
    <rPh sb="108" eb="110">
      <t>ハンイ</t>
    </rPh>
    <rPh sb="112" eb="114">
      <t>トウガイ</t>
    </rPh>
    <rPh sb="114" eb="116">
      <t>ジギョウ</t>
    </rPh>
    <rPh sb="118" eb="120">
      <t>サンカ</t>
    </rPh>
    <rPh sb="121" eb="122">
      <t>カカ</t>
    </rPh>
    <rPh sb="123" eb="125">
      <t>ケイヒ</t>
    </rPh>
    <rPh sb="125" eb="127">
      <t>ゼンタイ</t>
    </rPh>
    <rPh sb="129" eb="131">
      <t>キニュウ</t>
    </rPh>
    <rPh sb="138" eb="140">
      <t>ヒツヨウ</t>
    </rPh>
    <rPh sb="141" eb="142">
      <t>オウ</t>
    </rPh>
    <rPh sb="144" eb="145">
      <t>ギョウ</t>
    </rPh>
    <rPh sb="146" eb="148">
      <t>ツイカ</t>
    </rPh>
    <rPh sb="162" eb="164">
      <t>テイシュツ</t>
    </rPh>
    <rPh sb="165" eb="167">
      <t>コンナン</t>
    </rPh>
    <rPh sb="172" eb="173">
      <t>トウ</t>
    </rPh>
    <rPh sb="174" eb="176">
      <t>シュツリョク</t>
    </rPh>
    <rPh sb="178" eb="180">
      <t>バアイ</t>
    </rPh>
    <rPh sb="181" eb="183">
      <t>インサツ</t>
    </rPh>
    <rPh sb="197" eb="199">
      <t>フクスウ</t>
    </rPh>
    <rPh sb="199" eb="200">
      <t>マイ</t>
    </rPh>
    <phoneticPr fontId="2"/>
  </si>
  <si>
    <t>・「分類」「項目」はプルダウンで選択してください。ただし、該当する「項目」がない場合、直接記入してください。
・「備考」には、算定根拠（人数や日数等）、説明すべき内容・内訳、特殊な事情などをご記入ください。
・必要に応じて行を追加してください。Excelでの提出が困難で、PDF等に出力する場合、印刷サイズはA4としてください（複数枚可）。
・可能な範囲で日本側での事業全体の収支をご記入ください。なお、把握が難しい場合等は、申請者個人の収支をご記載ください。</t>
    <rPh sb="2" eb="4">
      <t>ブンルイ</t>
    </rPh>
    <rPh sb="6" eb="8">
      <t>コウモク</t>
    </rPh>
    <rPh sb="16" eb="18">
      <t>センタク</t>
    </rPh>
    <rPh sb="29" eb="31">
      <t>ガイトウ</t>
    </rPh>
    <rPh sb="34" eb="36">
      <t>コウモク</t>
    </rPh>
    <rPh sb="40" eb="42">
      <t>バアイ</t>
    </rPh>
    <rPh sb="43" eb="45">
      <t>チョクセツ</t>
    </rPh>
    <rPh sb="45" eb="47">
      <t>キニュウ</t>
    </rPh>
    <rPh sb="57" eb="59">
      <t>ビコウ</t>
    </rPh>
    <rPh sb="63" eb="65">
      <t>サンテイ</t>
    </rPh>
    <rPh sb="65" eb="67">
      <t>コンキョ</t>
    </rPh>
    <rPh sb="68" eb="70">
      <t>ニンズウ</t>
    </rPh>
    <rPh sb="71" eb="73">
      <t>ニッスウ</t>
    </rPh>
    <rPh sb="73" eb="74">
      <t>トウ</t>
    </rPh>
    <phoneticPr fontId="2"/>
  </si>
  <si>
    <t>※本記入例では、渡航費について
・地域ごとの上限額：20万円（収入欄の助成申請額には20万円と記載）
・見積書上の金額：22万円（支出欄には22万円と記載）
という想定で記入しています。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</si>
</sst>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scheme val="minor"/>
    </font>
    <font>
      <sz val="11"/>
      <color theme="1"/>
      <name val="Arial"/>
      <family val="2"/>
    </font>
    <font>
      <sz val="6"/>
      <name val="Calibri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Calibri"/>
      <family val="2"/>
      <scheme val="minor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Segoe UI Symbo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ＭＳ Ｐゴシック"/>
      <family val="2"/>
      <charset val="128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游ゴシック"/>
      <family val="3"/>
      <charset val="128"/>
    </font>
    <font>
      <b/>
      <sz val="10"/>
      <color rgb="FFFF0000"/>
      <name val="HG創英角ﾎﾟｯﾌﾟ体"/>
      <family val="3"/>
      <charset val="128"/>
    </font>
    <font>
      <sz val="10"/>
      <color theme="4"/>
      <name val="游ゴシック"/>
      <family val="3"/>
      <charset val="128"/>
    </font>
    <font>
      <b/>
      <sz val="10"/>
      <color theme="1"/>
      <name val="ＭＳ Ｐゴシック"/>
      <family val="2"/>
      <charset val="128"/>
    </font>
    <font>
      <b/>
      <sz val="10"/>
      <color theme="1"/>
      <name val="Arial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EECE1"/>
        <bgColor rgb="FFEEECE1"/>
      </patternFill>
    </fill>
    <fill>
      <patternFill patternType="solid">
        <fgColor rgb="FFEEECE1"/>
        <bgColor indexed="64"/>
      </patternFill>
    </fill>
    <fill>
      <patternFill patternType="solid">
        <fgColor rgb="FFEEECE1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3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4" fillId="3" borderId="9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lef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7" fillId="4" borderId="9" xfId="0" applyNumberFormat="1" applyFont="1" applyFill="1" applyBorder="1" applyAlignment="1">
      <alignment horizontal="right" vertical="center" wrapText="1"/>
    </xf>
    <xf numFmtId="3" fontId="17" fillId="3" borderId="9" xfId="0" applyNumberFormat="1" applyFont="1" applyFill="1" applyBorder="1" applyAlignment="1">
      <alignment horizontal="right" vertical="center" wrapText="1"/>
    </xf>
    <xf numFmtId="3" fontId="17" fillId="3" borderId="9" xfId="0" applyNumberFormat="1" applyFont="1" applyFill="1" applyBorder="1" applyAlignment="1">
      <alignment horizontal="left" vertical="center"/>
    </xf>
    <xf numFmtId="3" fontId="17" fillId="3" borderId="9" xfId="0" applyNumberFormat="1" applyFont="1" applyFill="1" applyBorder="1" applyAlignment="1">
      <alignment horizontal="right" vertical="center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17" fillId="4" borderId="10" xfId="0" applyFont="1" applyFill="1" applyBorder="1" applyAlignment="1">
      <alignment vertical="center"/>
    </xf>
    <xf numFmtId="3" fontId="17" fillId="4" borderId="10" xfId="0" applyNumberFormat="1" applyFont="1" applyFill="1" applyBorder="1" applyAlignment="1">
      <alignment horizontal="right" vertical="center"/>
    </xf>
    <xf numFmtId="3" fontId="17" fillId="4" borderId="10" xfId="0" applyNumberFormat="1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3" fontId="14" fillId="4" borderId="9" xfId="0" applyNumberFormat="1" applyFont="1" applyFill="1" applyBorder="1" applyAlignment="1">
      <alignment horizontal="right" vertical="center" wrapText="1"/>
    </xf>
    <xf numFmtId="3" fontId="14" fillId="3" borderId="9" xfId="0" applyNumberFormat="1" applyFont="1" applyFill="1" applyBorder="1" applyAlignment="1">
      <alignment horizontal="left" vertical="center"/>
    </xf>
    <xf numFmtId="3" fontId="14" fillId="3" borderId="9" xfId="0" applyNumberFormat="1" applyFont="1" applyFill="1" applyBorder="1" applyAlignment="1">
      <alignment horizontal="right" vertical="center"/>
    </xf>
    <xf numFmtId="0" fontId="18" fillId="0" borderId="16" xfId="0" applyFont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38" fontId="14" fillId="0" borderId="17" xfId="2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3" fontId="14" fillId="0" borderId="9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7" fillId="4" borderId="9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17" fillId="2" borderId="15" xfId="0" applyFont="1" applyFill="1" applyBorder="1" applyAlignment="1">
      <alignment horizontal="center" vertical="center"/>
    </xf>
    <xf numFmtId="3" fontId="17" fillId="0" borderId="9" xfId="0" applyNumberFormat="1" applyFont="1" applyBorder="1" applyAlignment="1">
      <alignment horizontal="left" vertical="center" wrapText="1"/>
    </xf>
    <xf numFmtId="0" fontId="17" fillId="0" borderId="12" xfId="0" applyFont="1" applyBorder="1" applyAlignment="1">
      <alignment vertical="center" wrapText="1"/>
    </xf>
    <xf numFmtId="3" fontId="14" fillId="3" borderId="12" xfId="0" applyNumberFormat="1" applyFont="1" applyFill="1" applyBorder="1" applyAlignment="1">
      <alignment horizontal="right" vertical="center" wrapText="1"/>
    </xf>
    <xf numFmtId="3" fontId="14" fillId="3" borderId="12" xfId="0" applyNumberFormat="1" applyFont="1" applyFill="1" applyBorder="1" applyAlignment="1">
      <alignment horizontal="left" vertical="center"/>
    </xf>
    <xf numFmtId="3" fontId="14" fillId="3" borderId="12" xfId="0" applyNumberFormat="1" applyFont="1" applyFill="1" applyBorder="1" applyAlignment="1">
      <alignment horizontal="right" vertical="center"/>
    </xf>
    <xf numFmtId="0" fontId="17" fillId="0" borderId="18" xfId="0" applyFont="1" applyBorder="1" applyAlignment="1">
      <alignment vertical="center"/>
    </xf>
    <xf numFmtId="0" fontId="14" fillId="4" borderId="18" xfId="0" applyFont="1" applyFill="1" applyBorder="1" applyAlignment="1">
      <alignment vertical="center"/>
    </xf>
    <xf numFmtId="3" fontId="14" fillId="4" borderId="18" xfId="0" applyNumberFormat="1" applyFont="1" applyFill="1" applyBorder="1" applyAlignment="1">
      <alignment horizontal="right" vertical="center"/>
    </xf>
    <xf numFmtId="3" fontId="14" fillId="4" borderId="18" xfId="0" applyNumberFormat="1" applyFont="1" applyFill="1" applyBorder="1" applyAlignment="1">
      <alignment horizontal="left" vertical="center"/>
    </xf>
    <xf numFmtId="0" fontId="17" fillId="0" borderId="19" xfId="0" applyFont="1" applyBorder="1" applyAlignment="1">
      <alignment vertical="center" wrapText="1"/>
    </xf>
    <xf numFmtId="0" fontId="14" fillId="6" borderId="20" xfId="0" applyFont="1" applyFill="1" applyBorder="1" applyAlignment="1">
      <alignment vertical="center" wrapText="1"/>
    </xf>
    <xf numFmtId="3" fontId="14" fillId="6" borderId="20" xfId="0" applyNumberFormat="1" applyFont="1" applyFill="1" applyBorder="1" applyAlignment="1">
      <alignment horizontal="right" vertical="center" wrapText="1"/>
    </xf>
    <xf numFmtId="3" fontId="21" fillId="6" borderId="20" xfId="0" applyNumberFormat="1" applyFont="1" applyFill="1" applyBorder="1" applyAlignment="1">
      <alignment horizontal="left" vertical="center" wrapText="1"/>
    </xf>
    <xf numFmtId="3" fontId="21" fillId="6" borderId="21" xfId="0" applyNumberFormat="1" applyFont="1" applyFill="1" applyBorder="1" applyAlignment="1">
      <alignment horizontal="right" vertical="center"/>
    </xf>
    <xf numFmtId="0" fontId="17" fillId="0" borderId="22" xfId="0" applyFont="1" applyBorder="1" applyAlignment="1">
      <alignment vertical="center" wrapText="1"/>
    </xf>
    <xf numFmtId="3" fontId="14" fillId="6" borderId="23" xfId="0" applyNumberFormat="1" applyFont="1" applyFill="1" applyBorder="1" applyAlignment="1">
      <alignment horizontal="right" vertical="center" wrapText="1"/>
    </xf>
    <xf numFmtId="3" fontId="21" fillId="6" borderId="23" xfId="0" applyNumberFormat="1" applyFont="1" applyFill="1" applyBorder="1" applyAlignment="1">
      <alignment horizontal="left" vertical="center" wrapText="1"/>
    </xf>
    <xf numFmtId="3" fontId="21" fillId="6" borderId="24" xfId="0" applyNumberFormat="1" applyFont="1" applyFill="1" applyBorder="1" applyAlignment="1">
      <alignment horizontal="right" vertical="center"/>
    </xf>
    <xf numFmtId="0" fontId="17" fillId="6" borderId="23" xfId="0" applyFont="1" applyFill="1" applyBorder="1" applyAlignment="1">
      <alignment vertical="center" wrapText="1"/>
    </xf>
    <xf numFmtId="3" fontId="21" fillId="4" borderId="13" xfId="0" applyNumberFormat="1" applyFont="1" applyFill="1" applyBorder="1" applyAlignment="1">
      <alignment horizontal="right" vertical="center"/>
    </xf>
    <xf numFmtId="38" fontId="14" fillId="4" borderId="17" xfId="2" applyFont="1" applyFill="1" applyBorder="1" applyAlignment="1">
      <alignment horizontal="left" vertical="center" wrapText="1"/>
    </xf>
    <xf numFmtId="3" fontId="18" fillId="4" borderId="11" xfId="0" applyNumberFormat="1" applyFont="1" applyFill="1" applyBorder="1" applyAlignment="1">
      <alignment horizontal="right" vertical="center"/>
    </xf>
    <xf numFmtId="3" fontId="24" fillId="0" borderId="9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7" fillId="7" borderId="14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horizontal="left" vertical="center" wrapText="1"/>
    </xf>
    <xf numFmtId="3" fontId="24" fillId="7" borderId="9" xfId="0" applyNumberFormat="1" applyFont="1" applyFill="1" applyBorder="1" applyAlignment="1">
      <alignment horizontal="left" vertical="center" wrapText="1"/>
    </xf>
    <xf numFmtId="3" fontId="17" fillId="7" borderId="9" xfId="0" applyNumberFormat="1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right" vertical="center" wrapText="1"/>
    </xf>
    <xf numFmtId="0" fontId="17" fillId="7" borderId="19" xfId="0" applyFont="1" applyFill="1" applyBorder="1" applyAlignment="1">
      <alignment vertical="center" wrapText="1"/>
    </xf>
    <xf numFmtId="0" fontId="14" fillId="7" borderId="20" xfId="0" applyFont="1" applyFill="1" applyBorder="1" applyAlignment="1">
      <alignment vertical="center" wrapText="1"/>
    </xf>
    <xf numFmtId="3" fontId="14" fillId="7" borderId="20" xfId="0" applyNumberFormat="1" applyFont="1" applyFill="1" applyBorder="1" applyAlignment="1">
      <alignment horizontal="right" vertical="center" wrapText="1"/>
    </xf>
    <xf numFmtId="3" fontId="21" fillId="7" borderId="20" xfId="0" applyNumberFormat="1" applyFont="1" applyFill="1" applyBorder="1" applyAlignment="1">
      <alignment horizontal="left" vertical="center" wrapText="1"/>
    </xf>
    <xf numFmtId="3" fontId="21" fillId="7" borderId="21" xfId="0" applyNumberFormat="1" applyFont="1" applyFill="1" applyBorder="1" applyAlignment="1">
      <alignment horizontal="right" vertical="center"/>
    </xf>
    <xf numFmtId="0" fontId="17" fillId="7" borderId="22" xfId="0" applyFont="1" applyFill="1" applyBorder="1" applyAlignment="1">
      <alignment vertical="center" wrapText="1"/>
    </xf>
    <xf numFmtId="0" fontId="17" fillId="7" borderId="23" xfId="0" applyFont="1" applyFill="1" applyBorder="1" applyAlignment="1">
      <alignment vertical="center" wrapText="1"/>
    </xf>
    <xf numFmtId="3" fontId="14" fillId="7" borderId="23" xfId="0" applyNumberFormat="1" applyFont="1" applyFill="1" applyBorder="1" applyAlignment="1">
      <alignment horizontal="right" vertical="center" wrapText="1"/>
    </xf>
    <xf numFmtId="3" fontId="21" fillId="7" borderId="23" xfId="0" applyNumberFormat="1" applyFont="1" applyFill="1" applyBorder="1" applyAlignment="1">
      <alignment horizontal="left" vertical="center" wrapText="1"/>
    </xf>
    <xf numFmtId="3" fontId="21" fillId="7" borderId="24" xfId="0" applyNumberFormat="1" applyFont="1" applyFill="1" applyBorder="1" applyAlignment="1">
      <alignment horizontal="right" vertical="center"/>
    </xf>
    <xf numFmtId="0" fontId="14" fillId="4" borderId="25" xfId="0" applyFont="1" applyFill="1" applyBorder="1" applyAlignment="1">
      <alignment vertical="center"/>
    </xf>
    <xf numFmtId="3" fontId="14" fillId="4" borderId="2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6" fillId="0" borderId="0" xfId="0" applyFont="1" applyAlignment="1">
      <alignment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 xr:uid="{960279FD-E5D4-4FFE-9B41-0C357F149A57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46"/>
  <sheetViews>
    <sheetView workbookViewId="0">
      <selection activeCell="B15" sqref="B15"/>
    </sheetView>
  </sheetViews>
  <sheetFormatPr defaultColWidth="14.42578125" defaultRowHeight="15" customHeight="1" x14ac:dyDescent="0.25"/>
  <cols>
    <col min="1" max="1" width="20" style="14" customWidth="1"/>
    <col min="2" max="2" width="34.7109375" style="42" customWidth="1"/>
    <col min="3" max="3" width="50.140625" style="42" customWidth="1"/>
    <col min="4" max="5" width="14.42578125" style="42"/>
    <col min="6" max="6" width="15.28515625" style="42" customWidth="1"/>
    <col min="7" max="16384" width="14.42578125" style="42"/>
  </cols>
  <sheetData>
    <row r="1" spans="1:25" ht="15" customHeight="1" x14ac:dyDescent="0.25">
      <c r="A1" s="69" t="s">
        <v>89</v>
      </c>
    </row>
    <row r="2" spans="1:25" ht="19.5" thickBot="1" x14ac:dyDescent="0.3">
      <c r="A2" s="13"/>
      <c r="B2" s="41"/>
      <c r="C2" s="41"/>
      <c r="D2" s="41"/>
      <c r="E2" s="41"/>
      <c r="F2" s="41"/>
    </row>
    <row r="3" spans="1:25" ht="16.5" x14ac:dyDescent="0.25">
      <c r="A3" s="15"/>
      <c r="B3" s="16" t="s">
        <v>80</v>
      </c>
      <c r="C3" s="44"/>
      <c r="D3" s="45"/>
      <c r="E3" s="45"/>
      <c r="F3" s="46"/>
    </row>
    <row r="4" spans="1:25" ht="16.5" x14ac:dyDescent="0.25">
      <c r="A4" s="15"/>
      <c r="B4" s="47" t="s">
        <v>75</v>
      </c>
      <c r="C4" s="48"/>
      <c r="D4" s="49"/>
      <c r="E4" s="49"/>
      <c r="F4" s="50"/>
    </row>
    <row r="5" spans="1:25" ht="17.25" thickBot="1" x14ac:dyDescent="0.3">
      <c r="A5" s="15"/>
      <c r="B5" s="43"/>
      <c r="C5" s="43"/>
      <c r="D5" s="43"/>
      <c r="E5" s="43"/>
      <c r="F5" s="43"/>
    </row>
    <row r="6" spans="1:25" ht="33.75" thickBot="1" x14ac:dyDescent="0.3">
      <c r="A6" s="24"/>
      <c r="B6" s="60" t="s">
        <v>94</v>
      </c>
      <c r="C6" s="94">
        <f>INDEX(収入!F:F, MATCH("*合計*", 収入!A:A, 0)) - INDEX(支出!F:F, MATCH("*合計*", 支出!A:A, 0))</f>
        <v>0</v>
      </c>
      <c r="D6" s="51"/>
      <c r="E6" s="51"/>
      <c r="F6" s="51"/>
    </row>
    <row r="7" spans="1:25" ht="20.25" customHeight="1" x14ac:dyDescent="0.25">
      <c r="A7" s="24"/>
      <c r="B7" s="118" t="str">
        <f>IF(C6&gt;0, "0以下になるように設定してください（自団体・ご自身の経費や出演費等も支出に計上してください）。", "")</f>
        <v/>
      </c>
      <c r="C7" s="118"/>
      <c r="D7" s="118"/>
      <c r="E7" s="118"/>
      <c r="F7" s="118"/>
    </row>
    <row r="8" spans="1:25" ht="16.5" x14ac:dyDescent="0.25">
      <c r="A8" s="24"/>
      <c r="B8" s="51"/>
      <c r="C8" s="51"/>
      <c r="D8" s="51"/>
      <c r="E8" s="51"/>
      <c r="F8" s="51"/>
    </row>
    <row r="9" spans="1:25" ht="63.75" customHeight="1" x14ac:dyDescent="0.25">
      <c r="A9" s="24"/>
      <c r="B9" s="117" t="s">
        <v>131</v>
      </c>
      <c r="C9" s="117"/>
      <c r="D9" s="117"/>
      <c r="E9" s="117"/>
      <c r="F9" s="117"/>
    </row>
    <row r="10" spans="1:25" ht="19.5" customHeight="1" x14ac:dyDescent="0.25">
      <c r="A10" s="25"/>
      <c r="B10" s="52"/>
      <c r="C10" s="52"/>
      <c r="D10" s="52"/>
      <c r="E10" s="52"/>
      <c r="F10" s="5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9.5" customHeight="1" x14ac:dyDescent="0.25">
      <c r="A11" s="26"/>
      <c r="B11" s="63" t="s">
        <v>83</v>
      </c>
      <c r="C11" s="52"/>
      <c r="D11" s="25" t="s">
        <v>96</v>
      </c>
      <c r="E11" s="52"/>
      <c r="F11" s="5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9.5" customHeight="1" x14ac:dyDescent="0.25">
      <c r="A12" s="27" t="s">
        <v>85</v>
      </c>
      <c r="B12" s="73" t="s">
        <v>87</v>
      </c>
      <c r="C12" s="28" t="s">
        <v>88</v>
      </c>
      <c r="D12" s="28" t="s">
        <v>86</v>
      </c>
      <c r="E12" s="53" t="s">
        <v>76</v>
      </c>
      <c r="F12" s="54" t="s">
        <v>77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9.5" customHeight="1" x14ac:dyDescent="0.25">
      <c r="A13" s="64"/>
      <c r="B13" s="55"/>
      <c r="C13" s="68"/>
      <c r="D13" s="56"/>
      <c r="E13" s="56"/>
      <c r="F13" s="57">
        <f t="shared" ref="F13:F30" si="0">D13*E13</f>
        <v>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9.5" customHeight="1" x14ac:dyDescent="0.25">
      <c r="A14" s="64"/>
      <c r="B14" s="55"/>
      <c r="C14" s="68"/>
      <c r="D14" s="56"/>
      <c r="E14" s="56"/>
      <c r="F14" s="57">
        <f t="shared" si="0"/>
        <v>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9.5" customHeight="1" x14ac:dyDescent="0.25">
      <c r="A15" s="64"/>
      <c r="B15" s="55"/>
      <c r="C15" s="68"/>
      <c r="D15" s="56"/>
      <c r="E15" s="56"/>
      <c r="F15" s="57">
        <f t="shared" si="0"/>
        <v>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9.5" customHeight="1" x14ac:dyDescent="0.25">
      <c r="A16" s="64"/>
      <c r="B16" s="55"/>
      <c r="C16" s="68"/>
      <c r="D16" s="56"/>
      <c r="E16" s="56"/>
      <c r="F16" s="57">
        <f t="shared" si="0"/>
        <v>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9.5" customHeight="1" x14ac:dyDescent="0.25">
      <c r="A17" s="64"/>
      <c r="B17" s="55"/>
      <c r="C17" s="68"/>
      <c r="D17" s="56"/>
      <c r="E17" s="56"/>
      <c r="F17" s="57">
        <f t="shared" si="0"/>
        <v>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9.5" customHeight="1" x14ac:dyDescent="0.25">
      <c r="A18" s="64"/>
      <c r="B18" s="55"/>
      <c r="C18" s="68"/>
      <c r="D18" s="56"/>
      <c r="E18" s="56"/>
      <c r="F18" s="57">
        <f t="shared" si="0"/>
        <v>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9.5" customHeight="1" x14ac:dyDescent="0.25">
      <c r="A19" s="64"/>
      <c r="B19" s="55"/>
      <c r="C19" s="68"/>
      <c r="D19" s="56"/>
      <c r="E19" s="56"/>
      <c r="F19" s="57">
        <f t="shared" si="0"/>
        <v>0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9.5" customHeight="1" x14ac:dyDescent="0.25">
      <c r="A20" s="64"/>
      <c r="B20" s="55"/>
      <c r="C20" s="68"/>
      <c r="D20" s="56"/>
      <c r="E20" s="56"/>
      <c r="F20" s="57">
        <f t="shared" si="0"/>
        <v>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9.5" customHeight="1" x14ac:dyDescent="0.25">
      <c r="A21" s="64"/>
      <c r="B21" s="55"/>
      <c r="C21" s="68"/>
      <c r="D21" s="56"/>
      <c r="E21" s="56"/>
      <c r="F21" s="57">
        <f t="shared" si="0"/>
        <v>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9.5" customHeight="1" x14ac:dyDescent="0.25">
      <c r="A22" s="64"/>
      <c r="B22" s="55"/>
      <c r="C22" s="68"/>
      <c r="D22" s="56"/>
      <c r="E22" s="56"/>
      <c r="F22" s="57">
        <f t="shared" si="0"/>
        <v>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9.5" customHeight="1" x14ac:dyDescent="0.25">
      <c r="A23" s="64"/>
      <c r="B23" s="55"/>
      <c r="C23" s="68"/>
      <c r="D23" s="56"/>
      <c r="E23" s="56"/>
      <c r="F23" s="57">
        <f t="shared" si="0"/>
        <v>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9.5" customHeight="1" x14ac:dyDescent="0.25">
      <c r="A24" s="64"/>
      <c r="B24" s="55"/>
      <c r="C24" s="68"/>
      <c r="D24" s="56"/>
      <c r="E24" s="56"/>
      <c r="F24" s="57">
        <f t="shared" si="0"/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9.5" customHeight="1" x14ac:dyDescent="0.25">
      <c r="A25" s="64"/>
      <c r="B25" s="55"/>
      <c r="C25" s="68"/>
      <c r="D25" s="56"/>
      <c r="E25" s="56"/>
      <c r="F25" s="57">
        <f t="shared" si="0"/>
        <v>0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9.5" customHeight="1" x14ac:dyDescent="0.25">
      <c r="A26" s="64"/>
      <c r="B26" s="55"/>
      <c r="C26" s="68"/>
      <c r="D26" s="56"/>
      <c r="E26" s="56"/>
      <c r="F26" s="57">
        <f t="shared" si="0"/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9.5" customHeight="1" x14ac:dyDescent="0.25">
      <c r="A27" s="64"/>
      <c r="B27" s="55"/>
      <c r="C27" s="68"/>
      <c r="D27" s="56"/>
      <c r="E27" s="56"/>
      <c r="F27" s="57">
        <f t="shared" si="0"/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9.5" customHeight="1" x14ac:dyDescent="0.25">
      <c r="A28" s="64"/>
      <c r="B28" s="55"/>
      <c r="C28" s="68"/>
      <c r="D28" s="56"/>
      <c r="E28" s="56"/>
      <c r="F28" s="57">
        <f t="shared" si="0"/>
        <v>0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9.5" customHeight="1" x14ac:dyDescent="0.25">
      <c r="A29" s="64"/>
      <c r="B29" s="55"/>
      <c r="C29" s="68"/>
      <c r="D29" s="56"/>
      <c r="E29" s="56"/>
      <c r="F29" s="57">
        <f t="shared" si="0"/>
        <v>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9.5" customHeight="1" x14ac:dyDescent="0.25">
      <c r="A30" s="64"/>
      <c r="B30" s="55"/>
      <c r="C30" s="68"/>
      <c r="D30" s="56"/>
      <c r="E30" s="56"/>
      <c r="F30" s="57">
        <f t="shared" si="0"/>
        <v>0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9.5" customHeight="1" x14ac:dyDescent="0.25">
      <c r="A31" s="64" t="s">
        <v>6</v>
      </c>
      <c r="B31" s="12"/>
      <c r="C31" s="12"/>
      <c r="D31" s="58" t="s">
        <v>78</v>
      </c>
      <c r="E31" s="12"/>
      <c r="F31" s="59">
        <f>SUMIF(A13:A30, A31&amp;"*", F13:F30)</f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9.5" customHeight="1" x14ac:dyDescent="0.25">
      <c r="A32" s="65" t="s">
        <v>4</v>
      </c>
      <c r="B32" s="12"/>
      <c r="C32" s="12"/>
      <c r="D32" s="58" t="s">
        <v>78</v>
      </c>
      <c r="E32" s="12"/>
      <c r="F32" s="59">
        <f>SUMIF(A13:A30, A32&amp;"*", F13:F30)</f>
        <v>0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30.75" customHeight="1" x14ac:dyDescent="0.25">
      <c r="A33" s="66" t="s">
        <v>68</v>
      </c>
      <c r="B33" s="12"/>
      <c r="C33" s="12"/>
      <c r="D33" s="58" t="s">
        <v>78</v>
      </c>
      <c r="E33" s="12"/>
      <c r="F33" s="59">
        <f>SUMIF(A13:A30, A33&amp;"*", F13:F30)</f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9.5" customHeight="1" x14ac:dyDescent="0.25">
      <c r="A34" s="67" t="s">
        <v>8</v>
      </c>
      <c r="B34" s="12"/>
      <c r="C34" s="12"/>
      <c r="D34" s="58" t="s">
        <v>78</v>
      </c>
      <c r="E34" s="12"/>
      <c r="F34" s="59">
        <f>SUMIF(A16:A33, A34&amp;"*", F16:F33)</f>
        <v>0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9.5" customHeight="1" x14ac:dyDescent="0.25">
      <c r="A35" s="66" t="s">
        <v>16</v>
      </c>
      <c r="B35" s="12"/>
      <c r="C35" s="12"/>
      <c r="D35" s="58" t="s">
        <v>78</v>
      </c>
      <c r="E35" s="12"/>
      <c r="F35" s="59">
        <f>SUMIF(A13:A30, A35&amp;"*", F13:F30)</f>
        <v>0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9.5" customHeight="1" x14ac:dyDescent="0.25">
      <c r="A36" s="36" t="s">
        <v>11</v>
      </c>
      <c r="B36" s="12"/>
      <c r="C36" s="12"/>
      <c r="D36" s="58" t="s">
        <v>78</v>
      </c>
      <c r="E36" s="12"/>
      <c r="F36" s="59">
        <f>SUMIF(A13:A30, A36&amp;"*", F13:F30)</f>
        <v>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9.5" customHeight="1" thickBot="1" x14ac:dyDescent="0.3">
      <c r="A37" s="75" t="s">
        <v>17</v>
      </c>
      <c r="B37" s="76"/>
      <c r="C37" s="76" t="s">
        <v>71</v>
      </c>
      <c r="D37" s="77" t="s">
        <v>78</v>
      </c>
      <c r="E37" s="76"/>
      <c r="F37" s="78">
        <f>SUM(F31:F36)</f>
        <v>0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9.5" customHeight="1" thickBot="1" x14ac:dyDescent="0.3">
      <c r="A38" s="83" t="s">
        <v>18</v>
      </c>
      <c r="B38" s="84"/>
      <c r="C38" s="85" t="s">
        <v>69</v>
      </c>
      <c r="D38" s="86" t="s">
        <v>90</v>
      </c>
      <c r="E38" s="85"/>
      <c r="F38" s="87">
        <v>0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51" customHeight="1" thickTop="1" thickBot="1" x14ac:dyDescent="0.3">
      <c r="A39" s="88" t="s">
        <v>91</v>
      </c>
      <c r="B39" s="92" t="s">
        <v>129</v>
      </c>
      <c r="C39" s="89" t="s">
        <v>72</v>
      </c>
      <c r="D39" s="90" t="s">
        <v>90</v>
      </c>
      <c r="E39" s="89"/>
      <c r="F39" s="91">
        <v>0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9.5" customHeight="1" x14ac:dyDescent="0.25">
      <c r="A40" s="79" t="s">
        <v>82</v>
      </c>
      <c r="B40" s="80"/>
      <c r="C40" s="81" t="s">
        <v>70</v>
      </c>
      <c r="D40" s="82" t="s">
        <v>79</v>
      </c>
      <c r="E40" s="81"/>
      <c r="F40" s="93">
        <f>SUM(F37:F39)</f>
        <v>0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8.75" x14ac:dyDescent="0.25"/>
    <row r="42" spans="1:25" ht="18.75" x14ac:dyDescent="0.25">
      <c r="A42" s="13"/>
      <c r="F42" s="41"/>
    </row>
    <row r="43" spans="1:25" ht="18.75" x14ac:dyDescent="0.25">
      <c r="A43" s="13"/>
    </row>
    <row r="44" spans="1:25" ht="18.75" x14ac:dyDescent="0.25"/>
    <row r="45" spans="1:25" ht="18.75" x14ac:dyDescent="0.25"/>
    <row r="46" spans="1:25" ht="18.75" x14ac:dyDescent="0.25"/>
  </sheetData>
  <mergeCells count="2">
    <mergeCell ref="B9:F9"/>
    <mergeCell ref="B7:F7"/>
  </mergeCells>
  <phoneticPr fontId="2"/>
  <conditionalFormatting sqref="B13:B30">
    <cfRule type="expression" dxfId="3" priority="1">
      <formula>OR(LEFT(B13,1)="★", LEFT(B13,1)="【")</formula>
    </cfRule>
  </conditionalFormatting>
  <dataValidations count="2">
    <dataValidation type="list" allowBlank="1" showInputMessage="1" showErrorMessage="1" sqref="B13:B30" xr:uid="{E0B4B1AC-8B02-4A02-B79F-FC7CCE4378D3}">
      <formula1>収入_項目</formula1>
    </dataValidation>
    <dataValidation type="list" showInputMessage="1" showErrorMessage="1" errorTitle="直接入力不可" error="「分類」はプルダウンから選択してください。" sqref="A13:A36" xr:uid="{C18FBE2F-91D3-400E-93B0-A3175A80C283}">
      <formula1>収入_分類</formula1>
    </dataValidation>
  </dataValidation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15A1-ACA7-4243-9BE8-BA1BD14946E9}">
  <sheetPr>
    <outlinePr summaryBelow="0" summaryRight="0"/>
  </sheetPr>
  <dimension ref="A1:Z41"/>
  <sheetViews>
    <sheetView workbookViewId="0">
      <selection activeCell="B9" sqref="B9:F9"/>
    </sheetView>
  </sheetViews>
  <sheetFormatPr defaultColWidth="14.42578125" defaultRowHeight="15" customHeight="1" x14ac:dyDescent="0.25"/>
  <cols>
    <col min="1" max="1" width="20" style="14" customWidth="1"/>
    <col min="2" max="2" width="34.7109375" style="14" customWidth="1"/>
    <col min="3" max="3" width="39.5703125" style="14" customWidth="1"/>
    <col min="4" max="16384" width="14.42578125" style="14"/>
  </cols>
  <sheetData>
    <row r="1" spans="1:26" ht="15" customHeight="1" x14ac:dyDescent="0.25">
      <c r="A1" s="69" t="s">
        <v>89</v>
      </c>
    </row>
    <row r="2" spans="1:26" ht="19.5" thickBot="1" x14ac:dyDescent="0.3">
      <c r="A2" s="13"/>
      <c r="B2" s="13"/>
      <c r="C2" s="13"/>
      <c r="D2" s="13"/>
      <c r="E2" s="13"/>
      <c r="F2" s="13"/>
    </row>
    <row r="3" spans="1:26" ht="18.75" x14ac:dyDescent="0.25">
      <c r="A3" s="15"/>
      <c r="B3" s="16" t="s">
        <v>0</v>
      </c>
      <c r="C3" s="17"/>
      <c r="D3" s="18"/>
      <c r="E3" s="18"/>
      <c r="F3" s="19"/>
    </row>
    <row r="4" spans="1:26" ht="19.5" thickBot="1" x14ac:dyDescent="0.3">
      <c r="A4" s="15"/>
      <c r="B4" s="20" t="s">
        <v>1</v>
      </c>
      <c r="C4" s="21"/>
      <c r="D4" s="22"/>
      <c r="E4" s="22"/>
      <c r="F4" s="23"/>
    </row>
    <row r="5" spans="1:26" ht="19.5" thickBot="1" x14ac:dyDescent="0.3">
      <c r="A5" s="15"/>
      <c r="B5" s="15"/>
      <c r="C5" s="15"/>
      <c r="D5" s="15"/>
      <c r="E5" s="15"/>
      <c r="F5" s="15"/>
    </row>
    <row r="6" spans="1:26" ht="33.75" thickBot="1" x14ac:dyDescent="0.3">
      <c r="A6" s="24"/>
      <c r="B6" s="60" t="s">
        <v>94</v>
      </c>
      <c r="C6" s="94">
        <f>INDEX(収入!F:F, MATCH("*合計*", 収入!A:A, 0)) - INDEX(支出!F:F, MATCH("*合計*", 支出!A:A, 0))</f>
        <v>0</v>
      </c>
      <c r="D6" s="51"/>
      <c r="E6" s="51"/>
      <c r="F6" s="51"/>
    </row>
    <row r="7" spans="1:26" ht="18.75" x14ac:dyDescent="0.25">
      <c r="A7" s="24"/>
      <c r="B7" s="118" t="str">
        <f>IF(C6&gt;0, "0以下になるように設定してください（自団体・ご自身の経費や出演費等も支出に計上してください）。", "")</f>
        <v/>
      </c>
      <c r="C7" s="118"/>
      <c r="D7" s="118"/>
      <c r="E7" s="118"/>
      <c r="F7" s="118"/>
    </row>
    <row r="8" spans="1:26" ht="18.75" x14ac:dyDescent="0.25">
      <c r="A8" s="24"/>
      <c r="B8" s="72"/>
      <c r="C8" s="72"/>
      <c r="D8" s="72"/>
      <c r="E8" s="72"/>
      <c r="F8" s="72"/>
    </row>
    <row r="9" spans="1:26" ht="84.75" customHeight="1" x14ac:dyDescent="0.25">
      <c r="A9" s="24"/>
      <c r="B9" s="117" t="s">
        <v>130</v>
      </c>
      <c r="C9" s="119"/>
      <c r="D9" s="119"/>
      <c r="E9" s="119"/>
      <c r="F9" s="119"/>
    </row>
    <row r="10" spans="1:26" ht="19.5" customHeight="1" x14ac:dyDescent="0.25">
      <c r="A10" s="25"/>
      <c r="B10" s="25"/>
      <c r="C10" s="25"/>
      <c r="D10" s="25"/>
      <c r="E10" s="25"/>
      <c r="F10" s="2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 x14ac:dyDescent="0.25">
      <c r="A11" s="26"/>
      <c r="B11" s="71" t="s">
        <v>84</v>
      </c>
      <c r="C11" s="25"/>
      <c r="D11" s="25" t="s">
        <v>96</v>
      </c>
      <c r="E11" s="25"/>
      <c r="F11" s="2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9.5" customHeight="1" x14ac:dyDescent="0.25">
      <c r="A12" s="27" t="s">
        <v>85</v>
      </c>
      <c r="B12" s="73" t="s">
        <v>87</v>
      </c>
      <c r="C12" s="28" t="s">
        <v>88</v>
      </c>
      <c r="D12" s="28" t="s">
        <v>2</v>
      </c>
      <c r="E12" s="28" t="s">
        <v>3</v>
      </c>
      <c r="F12" s="29" t="s">
        <v>73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9.5" customHeight="1" x14ac:dyDescent="0.25">
      <c r="A13" s="99" t="s">
        <v>100</v>
      </c>
      <c r="B13" s="100" t="s">
        <v>127</v>
      </c>
      <c r="C13" s="101" t="s">
        <v>128</v>
      </c>
      <c r="D13" s="102"/>
      <c r="E13" s="102"/>
      <c r="F13" s="32">
        <f t="shared" ref="F13:F30" si="0">D13*E13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9.5" customHeight="1" x14ac:dyDescent="0.25">
      <c r="A14" s="64"/>
      <c r="B14" s="30"/>
      <c r="C14" s="74"/>
      <c r="D14" s="31"/>
      <c r="E14" s="31"/>
      <c r="F14" s="32">
        <f t="shared" si="0"/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9.5" customHeight="1" x14ac:dyDescent="0.25">
      <c r="A15" s="64"/>
      <c r="B15" s="30"/>
      <c r="C15" s="74"/>
      <c r="D15" s="31"/>
      <c r="E15" s="31"/>
      <c r="F15" s="32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9.5" customHeight="1" x14ac:dyDescent="0.25">
      <c r="A16" s="64"/>
      <c r="B16" s="30"/>
      <c r="C16" s="74"/>
      <c r="D16" s="31"/>
      <c r="E16" s="31"/>
      <c r="F16" s="32">
        <f t="shared" si="0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9.5" customHeight="1" x14ac:dyDescent="0.25">
      <c r="A17" s="64"/>
      <c r="B17" s="30"/>
      <c r="C17" s="74"/>
      <c r="D17" s="31"/>
      <c r="E17" s="31"/>
      <c r="F17" s="32">
        <f t="shared" si="0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9.5" customHeight="1" x14ac:dyDescent="0.25">
      <c r="A18" s="64"/>
      <c r="B18" s="30"/>
      <c r="C18" s="74"/>
      <c r="D18" s="31"/>
      <c r="E18" s="31"/>
      <c r="F18" s="32">
        <f t="shared" si="0"/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9.5" customHeight="1" x14ac:dyDescent="0.25">
      <c r="A19" s="64"/>
      <c r="B19" s="30"/>
      <c r="C19" s="74"/>
      <c r="D19" s="31"/>
      <c r="E19" s="31"/>
      <c r="F19" s="32">
        <f t="shared" si="0"/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9.5" customHeight="1" x14ac:dyDescent="0.25">
      <c r="A20" s="64"/>
      <c r="B20" s="30"/>
      <c r="C20" s="74"/>
      <c r="D20" s="31"/>
      <c r="E20" s="31"/>
      <c r="F20" s="32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9.5" customHeight="1" x14ac:dyDescent="0.25">
      <c r="A21" s="64"/>
      <c r="B21" s="30"/>
      <c r="C21" s="74"/>
      <c r="D21" s="31"/>
      <c r="E21" s="31"/>
      <c r="F21" s="32">
        <f t="shared" si="0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9.5" customHeight="1" x14ac:dyDescent="0.25">
      <c r="A22" s="64"/>
      <c r="B22" s="30"/>
      <c r="C22" s="74"/>
      <c r="D22" s="31"/>
      <c r="E22" s="31"/>
      <c r="F22" s="32">
        <f>D22*E22</f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9.5" customHeight="1" x14ac:dyDescent="0.25">
      <c r="A23" s="64"/>
      <c r="B23" s="30"/>
      <c r="C23" s="74"/>
      <c r="D23" s="31"/>
      <c r="E23" s="31"/>
      <c r="F23" s="32">
        <f t="shared" si="0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9.5" customHeight="1" x14ac:dyDescent="0.25">
      <c r="A24" s="64"/>
      <c r="B24" s="30"/>
      <c r="C24" s="74"/>
      <c r="D24" s="31"/>
      <c r="E24" s="31"/>
      <c r="F24" s="32">
        <f t="shared" si="0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9.5" customHeight="1" x14ac:dyDescent="0.25">
      <c r="A25" s="64"/>
      <c r="B25" s="30"/>
      <c r="C25" s="74"/>
      <c r="D25" s="31"/>
      <c r="E25" s="31"/>
      <c r="F25" s="32">
        <f t="shared" si="0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9.5" customHeight="1" x14ac:dyDescent="0.25">
      <c r="A26" s="64"/>
      <c r="B26" s="30"/>
      <c r="C26" s="74"/>
      <c r="D26" s="31"/>
      <c r="E26" s="31"/>
      <c r="F26" s="32">
        <f t="shared" si="0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9.5" customHeight="1" x14ac:dyDescent="0.25">
      <c r="A27" s="64"/>
      <c r="B27" s="30"/>
      <c r="C27" s="74"/>
      <c r="D27" s="31"/>
      <c r="E27" s="31"/>
      <c r="F27" s="32">
        <f t="shared" si="0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9.5" customHeight="1" x14ac:dyDescent="0.25">
      <c r="A28" s="64"/>
      <c r="B28" s="30"/>
      <c r="C28" s="74"/>
      <c r="D28" s="31"/>
      <c r="E28" s="31"/>
      <c r="F28" s="32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9.5" customHeight="1" x14ac:dyDescent="0.25">
      <c r="A29" s="64"/>
      <c r="B29" s="30"/>
      <c r="C29" s="74"/>
      <c r="D29" s="31"/>
      <c r="E29" s="31"/>
      <c r="F29" s="32">
        <f t="shared" si="0"/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9.5" customHeight="1" x14ac:dyDescent="0.25">
      <c r="A30" s="64"/>
      <c r="B30" s="30"/>
      <c r="C30" s="74"/>
      <c r="D30" s="31"/>
      <c r="E30" s="31"/>
      <c r="F30" s="32">
        <f t="shared" si="0"/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9.5" customHeight="1" x14ac:dyDescent="0.25">
      <c r="A31" s="65" t="s">
        <v>34</v>
      </c>
      <c r="B31" s="70"/>
      <c r="C31" s="32"/>
      <c r="D31" s="34" t="s">
        <v>15</v>
      </c>
      <c r="E31" s="33"/>
      <c r="F31" s="35">
        <f>SUMIF(A13:A30, A31&amp;"*", F13:F30)</f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9.5" customHeight="1" x14ac:dyDescent="0.25">
      <c r="A32" s="24" t="s">
        <v>33</v>
      </c>
      <c r="B32" s="70"/>
      <c r="C32" s="32"/>
      <c r="D32" s="34" t="s">
        <v>15</v>
      </c>
      <c r="E32" s="33"/>
      <c r="F32" s="35">
        <f>SUMIF(A13:A30, A32&amp;"*", F13:F30)</f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5" customHeight="1" x14ac:dyDescent="0.25">
      <c r="A33" s="24" t="s">
        <v>23</v>
      </c>
      <c r="B33" s="70"/>
      <c r="C33" s="32"/>
      <c r="D33" s="34" t="s">
        <v>74</v>
      </c>
      <c r="E33" s="33"/>
      <c r="F33" s="35">
        <f>SUMIF(A13:A30, A33&amp;"*", F13:F30)</f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9.5" customHeight="1" thickBot="1" x14ac:dyDescent="0.3">
      <c r="A34" s="66" t="s">
        <v>11</v>
      </c>
      <c r="B34" s="70"/>
      <c r="C34" s="32"/>
      <c r="D34" s="34" t="s">
        <v>15</v>
      </c>
      <c r="E34" s="33"/>
      <c r="F34" s="35">
        <f>SUMIF(A13:A30, A34&amp;"*", F13:F30)</f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9.5" customHeight="1" thickTop="1" x14ac:dyDescent="0.25">
      <c r="A35" s="37" t="s">
        <v>81</v>
      </c>
      <c r="B35" s="38"/>
      <c r="C35" s="39"/>
      <c r="D35" s="40" t="s">
        <v>74</v>
      </c>
      <c r="E35" s="39"/>
      <c r="F35" s="95">
        <f>SUM(F31:F34)</f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8.75" x14ac:dyDescent="0.25"/>
    <row r="37" spans="1:26" ht="18.75" x14ac:dyDescent="0.25">
      <c r="A37" s="13"/>
      <c r="F37" s="13"/>
    </row>
    <row r="38" spans="1:26" ht="18.75" x14ac:dyDescent="0.25">
      <c r="A38" s="13"/>
    </row>
    <row r="39" spans="1:26" ht="18.75" x14ac:dyDescent="0.25"/>
    <row r="40" spans="1:26" ht="18.75" x14ac:dyDescent="0.25"/>
    <row r="41" spans="1:26" ht="18.75" x14ac:dyDescent="0.25"/>
  </sheetData>
  <mergeCells count="2">
    <mergeCell ref="B9:F9"/>
    <mergeCell ref="B7:F7"/>
  </mergeCells>
  <phoneticPr fontId="2"/>
  <conditionalFormatting sqref="B13:B34">
    <cfRule type="expression" dxfId="2" priority="1">
      <formula>OR(LEFT(B13,1)="★", LEFT(B13,1)="【")</formula>
    </cfRule>
  </conditionalFormatting>
  <dataValidations count="2">
    <dataValidation type="list" showInputMessage="1" showErrorMessage="1" errorTitle="直接入力不可" error="「分類」はプルダウンから選択してください。" sqref="A13:A34" xr:uid="{575B65C8-FA58-45C3-A83A-618109DF5B6F}">
      <formula1>支出_分類</formula1>
    </dataValidation>
    <dataValidation type="list" allowBlank="1" showInputMessage="1" showErrorMessage="1" sqref="B13:B34" xr:uid="{7CAE2DD8-525F-44E2-A052-7389FF066789}">
      <formula1>支出_項目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719C-1713-45C2-8998-2B52A98518F4}">
  <sheetPr>
    <outlinePr summaryBelow="0" summaryRight="0"/>
    <pageSetUpPr fitToPage="1"/>
  </sheetPr>
  <dimension ref="A1:Y46"/>
  <sheetViews>
    <sheetView topLeftCell="A30" workbookViewId="0">
      <selection activeCell="B41" sqref="B41:C41"/>
    </sheetView>
  </sheetViews>
  <sheetFormatPr defaultColWidth="14.42578125" defaultRowHeight="15" customHeight="1" x14ac:dyDescent="0.25"/>
  <cols>
    <col min="1" max="1" width="20" style="14" customWidth="1"/>
    <col min="2" max="2" width="34.7109375" style="42" customWidth="1"/>
    <col min="3" max="3" width="50.140625" style="42" customWidth="1"/>
    <col min="4" max="5" width="14.42578125" style="42"/>
    <col min="6" max="6" width="15.28515625" style="42" customWidth="1"/>
    <col min="7" max="16384" width="14.42578125" style="42"/>
  </cols>
  <sheetData>
    <row r="1" spans="1:25" ht="15" customHeight="1" x14ac:dyDescent="0.25">
      <c r="A1" s="69" t="s">
        <v>89</v>
      </c>
    </row>
    <row r="2" spans="1:25" ht="19.5" thickBot="1" x14ac:dyDescent="0.3">
      <c r="A2" s="13"/>
      <c r="B2" s="41"/>
      <c r="C2" s="41"/>
      <c r="D2" s="41"/>
      <c r="E2" s="41"/>
      <c r="F2" s="41"/>
    </row>
    <row r="3" spans="1:25" ht="16.5" x14ac:dyDescent="0.25">
      <c r="A3" s="15"/>
      <c r="B3" s="16" t="s">
        <v>80</v>
      </c>
      <c r="C3" s="17" t="s">
        <v>116</v>
      </c>
      <c r="D3" s="45"/>
      <c r="E3" s="45"/>
      <c r="F3" s="46"/>
    </row>
    <row r="4" spans="1:25" ht="17.25" thickBot="1" x14ac:dyDescent="0.3">
      <c r="A4" s="15"/>
      <c r="B4" s="47" t="s">
        <v>75</v>
      </c>
      <c r="C4" s="21" t="s">
        <v>93</v>
      </c>
      <c r="D4" s="49"/>
      <c r="E4" s="49"/>
      <c r="F4" s="50"/>
    </row>
    <row r="5" spans="1:25" ht="17.25" thickBot="1" x14ac:dyDescent="0.3">
      <c r="A5" s="15"/>
      <c r="B5" s="43"/>
      <c r="C5" s="43"/>
      <c r="D5" s="43"/>
      <c r="E5" s="43"/>
      <c r="F5" s="43"/>
    </row>
    <row r="6" spans="1:25" ht="33.75" thickBot="1" x14ac:dyDescent="0.3">
      <c r="A6" s="24"/>
      <c r="B6" s="60" t="s">
        <v>94</v>
      </c>
      <c r="C6" s="62">
        <f>INDEX(収入サンブル!F:F, MATCH("*合計*", 収入サンブル!A:A, 0)) - INDEX(支出サンプル!F:F, MATCH("*合計*", 支出サンプル!A:A, 0))</f>
        <v>0</v>
      </c>
      <c r="D6" s="51"/>
      <c r="E6" s="51"/>
      <c r="F6" s="51"/>
    </row>
    <row r="7" spans="1:25" ht="20.25" customHeight="1" x14ac:dyDescent="0.25">
      <c r="A7" s="24"/>
      <c r="B7" s="118" t="str">
        <f>IF(C6&gt;0, "0以下になるように設定してください（自団体・ご自身の経費や出演費等も支出に計上してください）。", "")</f>
        <v/>
      </c>
      <c r="C7" s="118"/>
      <c r="D7" s="118"/>
      <c r="E7" s="118"/>
      <c r="F7" s="118"/>
    </row>
    <row r="8" spans="1:25" ht="16.5" x14ac:dyDescent="0.25">
      <c r="A8" s="24"/>
      <c r="B8" s="51"/>
      <c r="C8" s="51"/>
      <c r="D8" s="51"/>
      <c r="E8" s="51"/>
      <c r="F8" s="51"/>
    </row>
    <row r="9" spans="1:25" ht="63.75" customHeight="1" x14ac:dyDescent="0.25">
      <c r="A9" s="24"/>
      <c r="B9" s="117" t="s">
        <v>92</v>
      </c>
      <c r="C9" s="117"/>
      <c r="D9" s="117"/>
      <c r="E9" s="117"/>
      <c r="F9" s="117"/>
    </row>
    <row r="10" spans="1:25" ht="19.5" customHeight="1" x14ac:dyDescent="0.25">
      <c r="A10" s="25"/>
      <c r="B10" s="52"/>
      <c r="C10" s="52"/>
      <c r="D10" s="52"/>
      <c r="E10" s="52"/>
      <c r="F10" s="5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9.5" customHeight="1" x14ac:dyDescent="0.25">
      <c r="A11" s="26"/>
      <c r="B11" s="97" t="s">
        <v>124</v>
      </c>
      <c r="C11" s="52"/>
      <c r="D11" s="25" t="s">
        <v>96</v>
      </c>
      <c r="E11" s="52"/>
      <c r="F11" s="5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9.5" customHeight="1" x14ac:dyDescent="0.25">
      <c r="A12" s="27" t="s">
        <v>85</v>
      </c>
      <c r="B12" s="73" t="s">
        <v>87</v>
      </c>
      <c r="C12" s="28" t="s">
        <v>88</v>
      </c>
      <c r="D12" s="28" t="s">
        <v>86</v>
      </c>
      <c r="E12" s="53" t="s">
        <v>76</v>
      </c>
      <c r="F12" s="54" t="s">
        <v>77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9.5" customHeight="1" x14ac:dyDescent="0.25">
      <c r="A13" s="64" t="s">
        <v>4</v>
      </c>
      <c r="B13" s="30" t="s">
        <v>10</v>
      </c>
      <c r="C13" s="74" t="s">
        <v>97</v>
      </c>
      <c r="D13" s="31">
        <v>250000</v>
      </c>
      <c r="E13" s="31">
        <v>1</v>
      </c>
      <c r="F13" s="57">
        <f t="shared" ref="F13:F30" si="0">D13*E13</f>
        <v>250000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32.450000000000003" customHeight="1" x14ac:dyDescent="0.25">
      <c r="A14" s="64" t="s">
        <v>7</v>
      </c>
      <c r="B14" s="30" t="s">
        <v>117</v>
      </c>
      <c r="C14" s="74" t="s">
        <v>118</v>
      </c>
      <c r="D14" s="31">
        <v>125000</v>
      </c>
      <c r="E14" s="31">
        <v>1</v>
      </c>
      <c r="F14" s="57">
        <f t="shared" si="0"/>
        <v>125000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9.5" customHeight="1" x14ac:dyDescent="0.25">
      <c r="A15" s="64" t="s">
        <v>11</v>
      </c>
      <c r="B15" s="30" t="s">
        <v>99</v>
      </c>
      <c r="C15" s="74" t="s">
        <v>114</v>
      </c>
      <c r="D15" s="31">
        <v>200000</v>
      </c>
      <c r="E15" s="31">
        <v>1</v>
      </c>
      <c r="F15" s="57">
        <f t="shared" si="0"/>
        <v>200000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9.5" customHeight="1" x14ac:dyDescent="0.25">
      <c r="A16" s="64"/>
      <c r="B16" s="30"/>
      <c r="C16" s="74"/>
      <c r="D16" s="31"/>
      <c r="E16" s="31"/>
      <c r="F16" s="57">
        <f t="shared" si="0"/>
        <v>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9.5" customHeight="1" x14ac:dyDescent="0.25">
      <c r="A17" s="64"/>
      <c r="B17" s="30"/>
      <c r="C17" s="74"/>
      <c r="D17" s="31"/>
      <c r="E17" s="31"/>
      <c r="F17" s="57">
        <f t="shared" si="0"/>
        <v>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9.5" customHeight="1" x14ac:dyDescent="0.25">
      <c r="A18" s="64"/>
      <c r="B18" s="30"/>
      <c r="C18" s="74"/>
      <c r="D18" s="31"/>
      <c r="E18" s="31"/>
      <c r="F18" s="57">
        <f t="shared" si="0"/>
        <v>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9.5" customHeight="1" x14ac:dyDescent="0.25">
      <c r="A19" s="64"/>
      <c r="B19" s="30"/>
      <c r="C19" s="74"/>
      <c r="D19" s="31"/>
      <c r="E19" s="31"/>
      <c r="F19" s="57">
        <f t="shared" si="0"/>
        <v>0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9.5" customHeight="1" x14ac:dyDescent="0.25">
      <c r="A20" s="64"/>
      <c r="B20" s="30"/>
      <c r="C20" s="74"/>
      <c r="D20" s="31"/>
      <c r="E20" s="31"/>
      <c r="F20" s="57">
        <f t="shared" si="0"/>
        <v>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9.5" customHeight="1" x14ac:dyDescent="0.25">
      <c r="A21" s="64"/>
      <c r="B21" s="30"/>
      <c r="C21" s="74"/>
      <c r="D21" s="31"/>
      <c r="E21" s="31"/>
      <c r="F21" s="57">
        <f t="shared" si="0"/>
        <v>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9.5" customHeight="1" x14ac:dyDescent="0.25">
      <c r="A22" s="64"/>
      <c r="B22" s="30"/>
      <c r="C22" s="74"/>
      <c r="D22" s="31"/>
      <c r="E22" s="31"/>
      <c r="F22" s="57">
        <f t="shared" si="0"/>
        <v>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9.5" customHeight="1" x14ac:dyDescent="0.25">
      <c r="A23" s="64"/>
      <c r="B23" s="30"/>
      <c r="C23" s="74"/>
      <c r="D23" s="31"/>
      <c r="E23" s="31"/>
      <c r="F23" s="57">
        <f t="shared" si="0"/>
        <v>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9.5" customHeight="1" x14ac:dyDescent="0.25">
      <c r="A24" s="64"/>
      <c r="B24" s="30"/>
      <c r="C24" s="74"/>
      <c r="D24" s="31"/>
      <c r="E24" s="31"/>
      <c r="F24" s="57">
        <f t="shared" si="0"/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9.5" customHeight="1" x14ac:dyDescent="0.25">
      <c r="A25" s="64"/>
      <c r="B25" s="30"/>
      <c r="C25" s="74"/>
      <c r="D25" s="31"/>
      <c r="E25" s="31"/>
      <c r="F25" s="57">
        <f t="shared" si="0"/>
        <v>0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9.5" customHeight="1" x14ac:dyDescent="0.25">
      <c r="A26" s="64"/>
      <c r="B26" s="30"/>
      <c r="C26" s="74"/>
      <c r="D26" s="31"/>
      <c r="E26" s="31"/>
      <c r="F26" s="57">
        <f t="shared" si="0"/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9.5" customHeight="1" x14ac:dyDescent="0.25">
      <c r="A27" s="64"/>
      <c r="B27" s="30"/>
      <c r="C27" s="74"/>
      <c r="D27" s="31"/>
      <c r="E27" s="31"/>
      <c r="F27" s="57">
        <f t="shared" si="0"/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9.5" customHeight="1" x14ac:dyDescent="0.25">
      <c r="A28" s="64"/>
      <c r="B28" s="30"/>
      <c r="C28" s="74"/>
      <c r="D28" s="31"/>
      <c r="E28" s="31"/>
      <c r="F28" s="57">
        <f t="shared" si="0"/>
        <v>0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9.5" customHeight="1" x14ac:dyDescent="0.25">
      <c r="A29" s="64"/>
      <c r="B29" s="30"/>
      <c r="C29" s="74"/>
      <c r="D29" s="31"/>
      <c r="E29" s="31"/>
      <c r="F29" s="57">
        <f t="shared" si="0"/>
        <v>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9.5" customHeight="1" x14ac:dyDescent="0.25">
      <c r="A30" s="64"/>
      <c r="B30" s="30"/>
      <c r="C30" s="74"/>
      <c r="D30" s="31"/>
      <c r="E30" s="31"/>
      <c r="F30" s="57">
        <f t="shared" si="0"/>
        <v>0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9.5" customHeight="1" x14ac:dyDescent="0.25">
      <c r="A31" s="64" t="s">
        <v>6</v>
      </c>
      <c r="B31" s="12"/>
      <c r="C31" s="12"/>
      <c r="D31" s="58" t="s">
        <v>78</v>
      </c>
      <c r="E31" s="12"/>
      <c r="F31" s="59">
        <f>SUMIF(A13:A30, A31&amp;"*", F13:F30)</f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9.5" customHeight="1" x14ac:dyDescent="0.25">
      <c r="A32" s="65" t="s">
        <v>4</v>
      </c>
      <c r="B32" s="12"/>
      <c r="C32" s="12"/>
      <c r="D32" s="58" t="s">
        <v>78</v>
      </c>
      <c r="E32" s="12"/>
      <c r="F32" s="59">
        <f>SUMIF(A13:A30, A32&amp;"*", F13:F30)</f>
        <v>250000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30.75" customHeight="1" x14ac:dyDescent="0.25">
      <c r="A33" s="66" t="s">
        <v>68</v>
      </c>
      <c r="B33" s="12"/>
      <c r="C33" s="12"/>
      <c r="D33" s="58" t="s">
        <v>78</v>
      </c>
      <c r="E33" s="12"/>
      <c r="F33" s="59">
        <f>SUMIF(A13:A30, A33&amp;"*", F13:F30)</f>
        <v>125000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9.5" customHeight="1" x14ac:dyDescent="0.25">
      <c r="A34" s="67" t="s">
        <v>8</v>
      </c>
      <c r="B34" s="12"/>
      <c r="C34" s="12"/>
      <c r="D34" s="58" t="s">
        <v>78</v>
      </c>
      <c r="E34" s="12"/>
      <c r="F34" s="59">
        <f>SUMIF(A16:A33, A34&amp;"*", F16:F33)</f>
        <v>0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9.5" customHeight="1" x14ac:dyDescent="0.25">
      <c r="A35" s="66" t="s">
        <v>16</v>
      </c>
      <c r="B35" s="12"/>
      <c r="C35" s="12"/>
      <c r="D35" s="58" t="s">
        <v>78</v>
      </c>
      <c r="E35" s="12"/>
      <c r="F35" s="59">
        <f>SUMIF(A13:A30, A35&amp;"*", F13:F30)</f>
        <v>0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9.5" customHeight="1" x14ac:dyDescent="0.25">
      <c r="A36" s="36" t="s">
        <v>11</v>
      </c>
      <c r="B36" s="12"/>
      <c r="C36" s="12"/>
      <c r="D36" s="58" t="s">
        <v>78</v>
      </c>
      <c r="E36" s="12"/>
      <c r="F36" s="59">
        <f>SUMIF(A13:A30, A36&amp;"*", F13:F30)</f>
        <v>200000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9.5" customHeight="1" thickBot="1" x14ac:dyDescent="0.3">
      <c r="A37" s="75" t="s">
        <v>17</v>
      </c>
      <c r="B37" s="76"/>
      <c r="C37" s="76" t="s">
        <v>71</v>
      </c>
      <c r="D37" s="77" t="s">
        <v>78</v>
      </c>
      <c r="E37" s="76"/>
      <c r="F37" s="78">
        <f>SUM(F31:F36)</f>
        <v>575000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9.5" customHeight="1" thickBot="1" x14ac:dyDescent="0.3">
      <c r="A38" s="105" t="s">
        <v>18</v>
      </c>
      <c r="B38" s="106"/>
      <c r="C38" s="107" t="s">
        <v>69</v>
      </c>
      <c r="D38" s="108" t="s">
        <v>90</v>
      </c>
      <c r="E38" s="107"/>
      <c r="F38" s="109">
        <v>25000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51" customHeight="1" thickTop="1" thickBot="1" x14ac:dyDescent="0.3">
      <c r="A39" s="110" t="s">
        <v>91</v>
      </c>
      <c r="B39" s="111" t="s">
        <v>129</v>
      </c>
      <c r="C39" s="112" t="s">
        <v>72</v>
      </c>
      <c r="D39" s="113" t="s">
        <v>90</v>
      </c>
      <c r="E39" s="112"/>
      <c r="F39" s="114">
        <v>200000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9.5" customHeight="1" x14ac:dyDescent="0.25">
      <c r="A40" s="79" t="s">
        <v>82</v>
      </c>
      <c r="B40" s="115"/>
      <c r="C40" s="116" t="s">
        <v>70</v>
      </c>
      <c r="D40" s="82" t="s">
        <v>79</v>
      </c>
      <c r="E40" s="81"/>
      <c r="F40" s="93">
        <f>SUM(F37:F39)</f>
        <v>800000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93" customHeight="1" x14ac:dyDescent="0.25">
      <c r="B41" s="120" t="s">
        <v>126</v>
      </c>
      <c r="C41" s="121"/>
    </row>
    <row r="42" spans="1:25" ht="18.75" x14ac:dyDescent="0.25">
      <c r="A42" s="13"/>
      <c r="F42" s="41"/>
    </row>
    <row r="43" spans="1:25" ht="18.75" x14ac:dyDescent="0.25">
      <c r="A43" s="13"/>
    </row>
    <row r="44" spans="1:25" ht="18.75" x14ac:dyDescent="0.25"/>
    <row r="45" spans="1:25" ht="18.75" x14ac:dyDescent="0.25"/>
    <row r="46" spans="1:25" ht="18.75" x14ac:dyDescent="0.25"/>
  </sheetData>
  <sheetProtection algorithmName="SHA-512" hashValue="ha1s86L9u0V3QLPqg16mbJNHBXeFObeb11hwYN9KJmU+F0EhwFlkk3Oy9S1P7p+KM8j3LWaYZFOTNYL8YX9HUQ==" saltValue="TL31rIU0xkrIdP7g9X58XA==" spinCount="100000" sheet="1" objects="1" scenarios="1"/>
  <mergeCells count="3">
    <mergeCell ref="B7:F7"/>
    <mergeCell ref="B9:F9"/>
    <mergeCell ref="B41:C41"/>
  </mergeCells>
  <phoneticPr fontId="2"/>
  <conditionalFormatting sqref="B13:B30">
    <cfRule type="expression" dxfId="1" priority="1">
      <formula>OR(LEFT(B13,1)="★", LEFT(B13,1)="【")</formula>
    </cfRule>
  </conditionalFormatting>
  <dataValidations count="2">
    <dataValidation type="list" showInputMessage="1" showErrorMessage="1" errorTitle="直接入力不可" error="「分類」はプルダウンから選択してください。" sqref="A13:A36" xr:uid="{24FDF134-D8AB-43B8-B702-3828C62882C0}">
      <formula1>収入_分類</formula1>
    </dataValidation>
    <dataValidation type="list" allowBlank="1" showInputMessage="1" showErrorMessage="1" sqref="B13:B30" xr:uid="{DAC2E338-049C-4D10-895B-AE9D9CE7467A}">
      <formula1>収入_項目</formula1>
    </dataValidation>
  </dataValidations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D334-D282-4E30-91CE-18E7ECB1ACB9}">
  <sheetPr>
    <outlinePr summaryBelow="0" summaryRight="0"/>
  </sheetPr>
  <dimension ref="A1:Z41"/>
  <sheetViews>
    <sheetView tabSelected="1" topLeftCell="B9" workbookViewId="0">
      <selection activeCell="K12" sqref="K12"/>
    </sheetView>
  </sheetViews>
  <sheetFormatPr defaultColWidth="14.42578125" defaultRowHeight="15" customHeight="1" x14ac:dyDescent="0.25"/>
  <cols>
    <col min="1" max="1" width="20" style="14" customWidth="1"/>
    <col min="2" max="2" width="34.7109375" style="14" customWidth="1"/>
    <col min="3" max="3" width="39.5703125" style="14" customWidth="1"/>
    <col min="4" max="9" width="14.42578125" style="14"/>
    <col min="10" max="10" width="17.85546875" style="14" customWidth="1"/>
    <col min="11" max="16384" width="14.42578125" style="14"/>
  </cols>
  <sheetData>
    <row r="1" spans="1:26" ht="15" customHeight="1" x14ac:dyDescent="0.25">
      <c r="A1" s="69" t="s">
        <v>89</v>
      </c>
    </row>
    <row r="2" spans="1:26" ht="19.5" thickBot="1" x14ac:dyDescent="0.3">
      <c r="A2" s="13"/>
      <c r="B2" s="13"/>
      <c r="C2" s="13"/>
      <c r="D2" s="13"/>
      <c r="E2" s="13"/>
      <c r="F2" s="13"/>
    </row>
    <row r="3" spans="1:26" ht="18.75" x14ac:dyDescent="0.25">
      <c r="A3" s="15"/>
      <c r="B3" s="16" t="s">
        <v>0</v>
      </c>
      <c r="C3" s="17" t="s">
        <v>116</v>
      </c>
      <c r="D3" s="18"/>
      <c r="E3" s="18"/>
      <c r="F3" s="19"/>
    </row>
    <row r="4" spans="1:26" ht="19.5" thickBot="1" x14ac:dyDescent="0.3">
      <c r="A4" s="15"/>
      <c r="B4" s="20" t="s">
        <v>1</v>
      </c>
      <c r="C4" s="21" t="s">
        <v>95</v>
      </c>
      <c r="D4" s="22"/>
      <c r="E4" s="22"/>
      <c r="F4" s="23"/>
    </row>
    <row r="5" spans="1:26" ht="19.5" thickBot="1" x14ac:dyDescent="0.3">
      <c r="A5" s="15"/>
      <c r="B5" s="15"/>
      <c r="C5" s="15"/>
      <c r="D5" s="15"/>
      <c r="E5" s="15"/>
      <c r="F5" s="15"/>
    </row>
    <row r="6" spans="1:26" ht="33.75" thickBot="1" x14ac:dyDescent="0.3">
      <c r="A6" s="24"/>
      <c r="B6" s="60" t="s">
        <v>94</v>
      </c>
      <c r="C6" s="62">
        <f>INDEX(収入サンブル!F:F, MATCH("*合計*", 収入サンブル!A:A, 0)) - INDEX(支出サンプル!F:F, MATCH("*合計*", 支出サンプル!A:A, 0))</f>
        <v>0</v>
      </c>
      <c r="D6" s="51"/>
      <c r="E6" s="51"/>
      <c r="F6" s="51"/>
    </row>
    <row r="7" spans="1:26" ht="18.75" x14ac:dyDescent="0.25">
      <c r="A7" s="24"/>
      <c r="B7" s="118" t="str">
        <f>IF(C6&gt;0, "0以下になるように設定してください（自団体・ご自身の経費や出演費等も支出に計上してください）。", "")</f>
        <v/>
      </c>
      <c r="C7" s="118"/>
      <c r="D7" s="118"/>
      <c r="E7" s="118"/>
      <c r="F7" s="118"/>
    </row>
    <row r="8" spans="1:26" ht="18.75" x14ac:dyDescent="0.25">
      <c r="A8" s="24"/>
      <c r="B8" s="72"/>
      <c r="C8" s="72"/>
      <c r="D8" s="72"/>
      <c r="E8" s="72"/>
      <c r="F8" s="72"/>
    </row>
    <row r="9" spans="1:26" ht="84.75" customHeight="1" x14ac:dyDescent="0.25">
      <c r="A9" s="24"/>
      <c r="B9" s="117" t="s">
        <v>101</v>
      </c>
      <c r="C9" s="119"/>
      <c r="D9" s="119"/>
      <c r="E9" s="119"/>
      <c r="F9" s="119"/>
    </row>
    <row r="10" spans="1:26" ht="19.5" customHeight="1" x14ac:dyDescent="0.25">
      <c r="A10" s="25"/>
      <c r="B10" s="25"/>
      <c r="C10" s="25"/>
      <c r="D10" s="25"/>
      <c r="E10" s="25"/>
      <c r="F10" s="2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9.5" customHeight="1" x14ac:dyDescent="0.25">
      <c r="A11" s="26"/>
      <c r="B11" s="71" t="s">
        <v>123</v>
      </c>
      <c r="C11" s="25"/>
      <c r="D11" s="25" t="s">
        <v>96</v>
      </c>
      <c r="E11" s="25"/>
      <c r="F11" s="2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9.5" customHeight="1" x14ac:dyDescent="0.25">
      <c r="A12" s="27" t="s">
        <v>85</v>
      </c>
      <c r="B12" s="73" t="s">
        <v>87</v>
      </c>
      <c r="C12" s="28" t="s">
        <v>88</v>
      </c>
      <c r="D12" s="28" t="s">
        <v>2</v>
      </c>
      <c r="E12" s="28" t="s">
        <v>3</v>
      </c>
      <c r="F12" s="103" t="s">
        <v>73</v>
      </c>
      <c r="G12" s="122" t="s">
        <v>132</v>
      </c>
      <c r="H12" s="123"/>
      <c r="I12" s="123"/>
      <c r="J12" s="12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9.5" customHeight="1" x14ac:dyDescent="0.25">
      <c r="A13" s="99" t="s">
        <v>100</v>
      </c>
      <c r="B13" s="100" t="s">
        <v>109</v>
      </c>
      <c r="C13" s="101" t="s">
        <v>110</v>
      </c>
      <c r="D13" s="102">
        <v>220000</v>
      </c>
      <c r="E13" s="102">
        <v>1</v>
      </c>
      <c r="F13" s="104">
        <f t="shared" ref="F13" si="0">D13*E13</f>
        <v>220000</v>
      </c>
      <c r="G13" s="125"/>
      <c r="H13" s="126"/>
      <c r="I13" s="126"/>
      <c r="J13" s="12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9.5" customHeight="1" x14ac:dyDescent="0.25">
      <c r="A14" s="64" t="s">
        <v>19</v>
      </c>
      <c r="B14" s="61" t="s">
        <v>20</v>
      </c>
      <c r="C14" s="74" t="s">
        <v>115</v>
      </c>
      <c r="D14" s="31">
        <v>150000</v>
      </c>
      <c r="E14" s="31">
        <v>1</v>
      </c>
      <c r="F14" s="104">
        <f t="shared" ref="F14:F19" si="1">D14*E14</f>
        <v>150000</v>
      </c>
      <c r="G14" s="125"/>
      <c r="H14" s="126"/>
      <c r="I14" s="126"/>
      <c r="J14" s="127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9.5" customHeight="1" x14ac:dyDescent="0.25">
      <c r="A15" s="64" t="s">
        <v>19</v>
      </c>
      <c r="B15" s="30" t="s">
        <v>21</v>
      </c>
      <c r="C15" s="74" t="s">
        <v>119</v>
      </c>
      <c r="D15" s="31">
        <v>70000</v>
      </c>
      <c r="E15" s="31">
        <v>2</v>
      </c>
      <c r="F15" s="104">
        <f t="shared" si="1"/>
        <v>140000</v>
      </c>
      <c r="G15" s="125"/>
      <c r="H15" s="126"/>
      <c r="I15" s="126"/>
      <c r="J15" s="127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9.5" customHeight="1" x14ac:dyDescent="0.25">
      <c r="A16" s="64" t="s">
        <v>58</v>
      </c>
      <c r="B16" s="30" t="s">
        <v>104</v>
      </c>
      <c r="C16" s="74" t="s">
        <v>120</v>
      </c>
      <c r="D16" s="31">
        <v>120000</v>
      </c>
      <c r="E16" s="31">
        <v>1</v>
      </c>
      <c r="F16" s="104">
        <f t="shared" si="1"/>
        <v>120000</v>
      </c>
      <c r="G16" s="128"/>
      <c r="H16" s="129"/>
      <c r="I16" s="129"/>
      <c r="J16" s="130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9.5" customHeight="1" x14ac:dyDescent="0.25">
      <c r="A17" s="64" t="s">
        <v>58</v>
      </c>
      <c r="B17" s="30" t="s">
        <v>102</v>
      </c>
      <c r="C17" s="74" t="s">
        <v>105</v>
      </c>
      <c r="D17" s="31">
        <v>35000</v>
      </c>
      <c r="E17" s="31">
        <v>1</v>
      </c>
      <c r="F17" s="32">
        <f t="shared" si="1"/>
        <v>35000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9.5" customHeight="1" x14ac:dyDescent="0.25">
      <c r="A18" s="64" t="s">
        <v>58</v>
      </c>
      <c r="B18" s="30" t="s">
        <v>103</v>
      </c>
      <c r="C18" s="74" t="s">
        <v>105</v>
      </c>
      <c r="D18" s="31">
        <v>35000</v>
      </c>
      <c r="E18" s="31">
        <v>1</v>
      </c>
      <c r="F18" s="32">
        <f t="shared" si="1"/>
        <v>35000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9.5" customHeight="1" x14ac:dyDescent="0.25">
      <c r="A19" s="64" t="s">
        <v>100</v>
      </c>
      <c r="B19" s="30" t="s">
        <v>106</v>
      </c>
      <c r="C19" s="74" t="s">
        <v>121</v>
      </c>
      <c r="D19" s="31">
        <v>100000</v>
      </c>
      <c r="E19" s="31">
        <v>1</v>
      </c>
      <c r="F19" s="32">
        <f t="shared" si="1"/>
        <v>100000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9.5" customHeight="1" x14ac:dyDescent="0.25">
      <c r="A20" s="64"/>
      <c r="B20" s="30"/>
      <c r="C20" s="74"/>
      <c r="D20" s="31"/>
      <c r="E20" s="31"/>
      <c r="F20" s="32">
        <f t="shared" ref="F20:F30" si="2">D20*E20</f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9.5" customHeight="1" x14ac:dyDescent="0.25">
      <c r="A21" s="64"/>
      <c r="B21" s="30"/>
      <c r="C21" s="74"/>
      <c r="D21" s="31"/>
      <c r="E21" s="31"/>
      <c r="F21" s="32">
        <f t="shared" si="2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9.5" customHeight="1" x14ac:dyDescent="0.25">
      <c r="A22" s="64"/>
      <c r="B22" s="30"/>
      <c r="C22" s="74"/>
      <c r="D22" s="31"/>
      <c r="E22" s="31"/>
      <c r="F22" s="32">
        <f>D22*E22</f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9.5" customHeight="1" x14ac:dyDescent="0.25">
      <c r="A23" s="64"/>
      <c r="B23" s="30"/>
      <c r="C23" s="74"/>
      <c r="D23" s="31"/>
      <c r="E23" s="31"/>
      <c r="F23" s="32">
        <f t="shared" si="2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9.5" customHeight="1" x14ac:dyDescent="0.25">
      <c r="A24" s="64"/>
      <c r="B24" s="30"/>
      <c r="C24" s="74"/>
      <c r="D24" s="31"/>
      <c r="E24" s="31"/>
      <c r="F24" s="32">
        <f t="shared" si="2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9.5" customHeight="1" x14ac:dyDescent="0.25">
      <c r="A25" s="64"/>
      <c r="B25" s="30"/>
      <c r="C25" s="74"/>
      <c r="D25" s="31"/>
      <c r="E25" s="31"/>
      <c r="F25" s="32">
        <f t="shared" si="2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9.5" customHeight="1" x14ac:dyDescent="0.25">
      <c r="A26" s="64"/>
      <c r="B26" s="30"/>
      <c r="C26" s="74"/>
      <c r="D26" s="31"/>
      <c r="E26" s="31"/>
      <c r="F26" s="32">
        <f t="shared" si="2"/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9.5" customHeight="1" x14ac:dyDescent="0.25">
      <c r="A27" s="64"/>
      <c r="B27" s="30"/>
      <c r="C27" s="74"/>
      <c r="D27" s="31"/>
      <c r="E27" s="31"/>
      <c r="F27" s="32">
        <f t="shared" si="2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9.5" customHeight="1" x14ac:dyDescent="0.25">
      <c r="A28" s="64"/>
      <c r="B28" s="30"/>
      <c r="C28" s="74"/>
      <c r="D28" s="31"/>
      <c r="E28" s="31"/>
      <c r="F28" s="32">
        <f t="shared" si="2"/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9.5" customHeight="1" x14ac:dyDescent="0.25">
      <c r="A29" s="64"/>
      <c r="B29" s="30"/>
      <c r="C29" s="74"/>
      <c r="D29" s="31"/>
      <c r="E29" s="31"/>
      <c r="F29" s="32">
        <f t="shared" si="2"/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9.5" customHeight="1" x14ac:dyDescent="0.25">
      <c r="A30" s="64"/>
      <c r="B30" s="30"/>
      <c r="C30" s="96"/>
      <c r="D30" s="31"/>
      <c r="E30" s="31"/>
      <c r="F30" s="32">
        <f t="shared" si="2"/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9.5" customHeight="1" x14ac:dyDescent="0.25">
      <c r="A31" s="65" t="s">
        <v>34</v>
      </c>
      <c r="B31" s="70"/>
      <c r="C31" s="32"/>
      <c r="D31" s="34" t="s">
        <v>15</v>
      </c>
      <c r="E31" s="33"/>
      <c r="F31" s="35">
        <f>SUMIF(A13:A30, A31&amp;"*", F13:F30)</f>
        <v>290000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9.5" customHeight="1" x14ac:dyDescent="0.25">
      <c r="A32" s="24" t="s">
        <v>58</v>
      </c>
      <c r="B32" s="70"/>
      <c r="C32" s="32"/>
      <c r="D32" s="34" t="s">
        <v>15</v>
      </c>
      <c r="E32" s="33"/>
      <c r="F32" s="35">
        <f>SUMIF(A13:A30, A32&amp;"*", F13:F30)</f>
        <v>190000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5" customHeight="1" x14ac:dyDescent="0.25">
      <c r="A33" s="24" t="s">
        <v>54</v>
      </c>
      <c r="B33" s="70"/>
      <c r="C33" s="32"/>
      <c r="D33" s="34" t="s">
        <v>74</v>
      </c>
      <c r="E33" s="33"/>
      <c r="F33" s="35">
        <f>SUMIF(A13:A30, A33&amp;"*", F13:F30)</f>
        <v>320000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9.5" customHeight="1" thickBot="1" x14ac:dyDescent="0.3">
      <c r="A34" s="66" t="s">
        <v>11</v>
      </c>
      <c r="B34" s="70"/>
      <c r="C34" s="32"/>
      <c r="D34" s="34" t="s">
        <v>15</v>
      </c>
      <c r="E34" s="33"/>
      <c r="F34" s="35">
        <f>SUMIF(A13:A30, A34&amp;"*", F13:F30)</f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9.5" customHeight="1" thickTop="1" x14ac:dyDescent="0.25">
      <c r="A35" s="37" t="s">
        <v>81</v>
      </c>
      <c r="B35" s="38"/>
      <c r="C35" s="39"/>
      <c r="D35" s="40" t="s">
        <v>74</v>
      </c>
      <c r="E35" s="39"/>
      <c r="F35" s="95">
        <f>SUM(F31:F34)</f>
        <v>800000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12.5" x14ac:dyDescent="0.25">
      <c r="A36" s="98"/>
      <c r="C36" s="98" t="s">
        <v>125</v>
      </c>
    </row>
    <row r="37" spans="1:26" ht="18.75" x14ac:dyDescent="0.25">
      <c r="A37" s="13"/>
      <c r="F37" s="13"/>
    </row>
    <row r="38" spans="1:26" ht="18.75" x14ac:dyDescent="0.25">
      <c r="A38" s="13"/>
    </row>
    <row r="39" spans="1:26" ht="18.75" x14ac:dyDescent="0.25"/>
    <row r="40" spans="1:26" ht="18.75" x14ac:dyDescent="0.25"/>
    <row r="41" spans="1:26" ht="18.75" x14ac:dyDescent="0.25"/>
  </sheetData>
  <sheetProtection algorithmName="SHA-512" hashValue="n4wkg5+f7RANa7XGoYMukh9/CX5k18/mv61t2IhXxPHsr1ZgldrY3tSQV6Z7BeIectep4p38A2733GehecOiXA==" saltValue="xacwFiq6BNufhAeJwyINmA==" spinCount="100000" sheet="1" objects="1" scenarios="1"/>
  <mergeCells count="3">
    <mergeCell ref="B7:F7"/>
    <mergeCell ref="B9:F9"/>
    <mergeCell ref="G12:J16"/>
  </mergeCells>
  <phoneticPr fontId="2"/>
  <conditionalFormatting sqref="B13:B34">
    <cfRule type="expression" dxfId="0" priority="1">
      <formula>OR(LEFT(B13,1)="★", LEFT(B13,1)="【")</formula>
    </cfRule>
  </conditionalFormatting>
  <dataValidations count="2">
    <dataValidation type="list" allowBlank="1" showInputMessage="1" showErrorMessage="1" sqref="B13:B34" xr:uid="{95B3BA90-0701-4F59-9DC4-8D8D316EE88E}">
      <formula1>支出_項目</formula1>
    </dataValidation>
    <dataValidation type="list" showInputMessage="1" showErrorMessage="1" errorTitle="直接入力不可" error="「分類」はプルダウンから選択してください。" sqref="A13:A34" xr:uid="{D4167DF6-FBE6-4876-AD30-B2634A4A0C67}">
      <formula1>支出_分類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F29D-8F85-4456-B713-07A3E1B9ADD0}">
  <dimension ref="A1:G51"/>
  <sheetViews>
    <sheetView workbookViewId="0">
      <selection activeCell="C41" sqref="C41"/>
    </sheetView>
  </sheetViews>
  <sheetFormatPr defaultRowHeight="15" x14ac:dyDescent="0.25"/>
  <cols>
    <col min="1" max="1" width="12.28515625" customWidth="1"/>
    <col min="2" max="2" width="21.140625" customWidth="1"/>
    <col min="3" max="3" width="33.42578125" customWidth="1"/>
    <col min="4" max="4" width="17.85546875" customWidth="1"/>
  </cols>
  <sheetData>
    <row r="1" spans="1:7" x14ac:dyDescent="0.25">
      <c r="A1" s="5" t="s">
        <v>36</v>
      </c>
      <c r="B1" s="6" t="s">
        <v>37</v>
      </c>
      <c r="C1" s="5" t="s">
        <v>38</v>
      </c>
      <c r="D1" s="6"/>
      <c r="E1" s="6"/>
      <c r="F1" s="6"/>
      <c r="G1" s="6"/>
    </row>
    <row r="2" spans="1:7" s="10" customFormat="1" ht="16.5" x14ac:dyDescent="0.25">
      <c r="A2" s="5"/>
      <c r="B2" s="6"/>
      <c r="C2" s="5"/>
      <c r="D2" s="6"/>
      <c r="E2" s="11" t="s">
        <v>67</v>
      </c>
      <c r="F2" s="6"/>
      <c r="G2" s="6"/>
    </row>
    <row r="3" spans="1:7" s="10" customFormat="1" x14ac:dyDescent="0.25">
      <c r="A3" s="5"/>
      <c r="B3" s="6"/>
      <c r="C3" s="5"/>
      <c r="D3" s="6"/>
      <c r="E3" s="9" t="s">
        <v>63</v>
      </c>
      <c r="F3" s="6"/>
      <c r="G3" s="6"/>
    </row>
    <row r="4" spans="1:7" x14ac:dyDescent="0.25">
      <c r="A4" s="6" t="s">
        <v>46</v>
      </c>
      <c r="B4" s="1" t="s">
        <v>6</v>
      </c>
      <c r="C4" s="1" t="s">
        <v>12</v>
      </c>
      <c r="D4" t="str">
        <f>IF($A4="収入",$B4,"")</f>
        <v>入場料・参加料</v>
      </c>
      <c r="E4" s="2" t="str">
        <f>IF($A4="収入",$C4,"")</f>
        <v>チケット代等</v>
      </c>
      <c r="F4" t="str">
        <f>IF($A4="支出",$B4,"")</f>
        <v/>
      </c>
      <c r="G4" t="str">
        <f>IF($A4="支出",$C4,"")</f>
        <v/>
      </c>
    </row>
    <row r="5" spans="1:7" x14ac:dyDescent="0.25">
      <c r="A5" s="6" t="s">
        <v>46</v>
      </c>
      <c r="B5" s="1" t="s">
        <v>6</v>
      </c>
      <c r="C5" s="1" t="s">
        <v>13</v>
      </c>
      <c r="D5" s="2" t="str">
        <f t="shared" ref="D5:D50" si="0">IF($A5="収入",$B5,"")</f>
        <v>入場料・参加料</v>
      </c>
      <c r="E5" s="2" t="str">
        <f t="shared" ref="E5:E50" si="1">IF($A5="収入",$C5,"")</f>
        <v>ワークショップ料金等</v>
      </c>
      <c r="F5" s="2" t="str">
        <f t="shared" ref="F5:F50" si="2">IF($A5="支出",$B5,"")</f>
        <v/>
      </c>
      <c r="G5" s="2" t="str">
        <f t="shared" ref="G5:G50" si="3">IF($A5="支出",$C5,"")</f>
        <v/>
      </c>
    </row>
    <row r="6" spans="1:7" x14ac:dyDescent="0.25">
      <c r="A6" s="6" t="s">
        <v>46</v>
      </c>
      <c r="B6" s="1" t="s">
        <v>6</v>
      </c>
      <c r="C6" s="4" t="s">
        <v>39</v>
      </c>
      <c r="D6" s="2" t="str">
        <f t="shared" si="0"/>
        <v>入場料・参加料</v>
      </c>
      <c r="E6" s="2" t="str">
        <f t="shared" si="1"/>
        <v>入場料・参加料（その他）</v>
      </c>
      <c r="F6" s="2" t="str">
        <f t="shared" si="2"/>
        <v/>
      </c>
      <c r="G6" s="2" t="str">
        <f t="shared" si="3"/>
        <v/>
      </c>
    </row>
    <row r="7" spans="1:7" s="10" customFormat="1" x14ac:dyDescent="0.25">
      <c r="A7" s="6"/>
      <c r="B7" s="1"/>
      <c r="C7" s="4"/>
      <c r="E7" s="9" t="s">
        <v>64</v>
      </c>
    </row>
    <row r="8" spans="1:7" x14ac:dyDescent="0.25">
      <c r="A8" s="6" t="s">
        <v>46</v>
      </c>
      <c r="B8" s="1" t="s">
        <v>4</v>
      </c>
      <c r="C8" s="7" t="s">
        <v>107</v>
      </c>
      <c r="D8" s="2" t="str">
        <f t="shared" si="0"/>
        <v>受入団体負担金</v>
      </c>
      <c r="E8" s="2" t="str">
        <f t="shared" si="1"/>
        <v>日当</v>
      </c>
      <c r="F8" s="2" t="str">
        <f t="shared" si="2"/>
        <v/>
      </c>
      <c r="G8" s="2" t="str">
        <f t="shared" si="3"/>
        <v/>
      </c>
    </row>
    <row r="9" spans="1:7" x14ac:dyDescent="0.25">
      <c r="A9" s="6" t="s">
        <v>46</v>
      </c>
      <c r="B9" s="1" t="s">
        <v>4</v>
      </c>
      <c r="C9" s="1" t="s">
        <v>5</v>
      </c>
      <c r="D9" s="2" t="str">
        <f t="shared" si="0"/>
        <v>受入団体負担金</v>
      </c>
      <c r="E9" s="2" t="str">
        <f t="shared" si="1"/>
        <v>宿泊滞在費</v>
      </c>
      <c r="F9" s="2" t="str">
        <f t="shared" si="2"/>
        <v/>
      </c>
      <c r="G9" s="2" t="str">
        <f t="shared" si="3"/>
        <v/>
      </c>
    </row>
    <row r="10" spans="1:7" x14ac:dyDescent="0.25">
      <c r="A10" s="6" t="s">
        <v>46</v>
      </c>
      <c r="B10" s="1" t="s">
        <v>4</v>
      </c>
      <c r="C10" s="1" t="s">
        <v>10</v>
      </c>
      <c r="D10" s="2" t="str">
        <f t="shared" si="0"/>
        <v>受入団体負担金</v>
      </c>
      <c r="E10" s="2" t="str">
        <f t="shared" si="1"/>
        <v>委嘱料・制作費・上演料等</v>
      </c>
      <c r="F10" s="2" t="str">
        <f t="shared" si="2"/>
        <v/>
      </c>
      <c r="G10" s="2" t="str">
        <f t="shared" si="3"/>
        <v/>
      </c>
    </row>
    <row r="11" spans="1:7" x14ac:dyDescent="0.25">
      <c r="A11" s="6" t="s">
        <v>46</v>
      </c>
      <c r="B11" s="1" t="s">
        <v>4</v>
      </c>
      <c r="C11" s="1" t="s">
        <v>14</v>
      </c>
      <c r="D11" s="2" t="str">
        <f t="shared" si="0"/>
        <v>受入団体負担金</v>
      </c>
      <c r="E11" s="2" t="str">
        <f t="shared" si="1"/>
        <v>会場費</v>
      </c>
      <c r="F11" s="2" t="str">
        <f t="shared" si="2"/>
        <v/>
      </c>
      <c r="G11" s="2" t="str">
        <f t="shared" si="3"/>
        <v/>
      </c>
    </row>
    <row r="12" spans="1:7" s="10" customFormat="1" x14ac:dyDescent="0.25">
      <c r="A12" s="6"/>
      <c r="B12" s="1"/>
      <c r="C12" s="1"/>
      <c r="E12" s="9" t="s">
        <v>98</v>
      </c>
    </row>
    <row r="13" spans="1:7" x14ac:dyDescent="0.25">
      <c r="A13" s="6" t="s">
        <v>46</v>
      </c>
      <c r="B13" s="1" t="s">
        <v>7</v>
      </c>
      <c r="C13" s="7" t="s">
        <v>40</v>
      </c>
      <c r="D13" s="2" t="str">
        <f t="shared" si="0"/>
        <v>助成金（セゾン文化財団を除く）</v>
      </c>
      <c r="E13" s="2" t="str">
        <f t="shared" si="1"/>
        <v>助成金【確定】</v>
      </c>
      <c r="F13" s="2" t="str">
        <f t="shared" si="2"/>
        <v/>
      </c>
      <c r="G13" s="2" t="str">
        <f t="shared" si="3"/>
        <v/>
      </c>
    </row>
    <row r="14" spans="1:7" x14ac:dyDescent="0.25">
      <c r="A14" s="6" t="s">
        <v>46</v>
      </c>
      <c r="B14" s="1" t="s">
        <v>7</v>
      </c>
      <c r="C14" s="7" t="s">
        <v>41</v>
      </c>
      <c r="D14" s="2" t="str">
        <f t="shared" si="0"/>
        <v>助成金（セゾン文化財団を除く）</v>
      </c>
      <c r="E14" s="2" t="str">
        <f t="shared" si="1"/>
        <v>助成金【申請中】</v>
      </c>
      <c r="F14" s="2" t="str">
        <f t="shared" si="2"/>
        <v/>
      </c>
      <c r="G14" s="2" t="str">
        <f t="shared" si="3"/>
        <v/>
      </c>
    </row>
    <row r="15" spans="1:7" s="10" customFormat="1" x14ac:dyDescent="0.25">
      <c r="A15" s="6"/>
      <c r="B15" s="1"/>
      <c r="C15" s="7"/>
      <c r="E15" s="9" t="s">
        <v>65</v>
      </c>
    </row>
    <row r="16" spans="1:7" x14ac:dyDescent="0.25">
      <c r="A16" s="6" t="s">
        <v>46</v>
      </c>
      <c r="B16" s="1" t="s">
        <v>9</v>
      </c>
      <c r="C16" s="7" t="s">
        <v>42</v>
      </c>
      <c r="D16" s="2" t="str">
        <f t="shared" si="0"/>
        <v>物販等収入</v>
      </c>
      <c r="E16" s="2" t="str">
        <f t="shared" si="1"/>
        <v>戯曲等販売</v>
      </c>
      <c r="F16" s="2" t="str">
        <f t="shared" si="2"/>
        <v/>
      </c>
      <c r="G16" s="2" t="str">
        <f t="shared" si="3"/>
        <v/>
      </c>
    </row>
    <row r="17" spans="1:7" x14ac:dyDescent="0.25">
      <c r="A17" s="6" t="s">
        <v>46</v>
      </c>
      <c r="B17" s="1" t="s">
        <v>9</v>
      </c>
      <c r="C17" s="7" t="s">
        <v>45</v>
      </c>
      <c r="D17" s="2" t="str">
        <f t="shared" si="0"/>
        <v>物販等収入</v>
      </c>
      <c r="E17" s="2" t="str">
        <f t="shared" si="1"/>
        <v>記録集・プログラム販売</v>
      </c>
      <c r="F17" s="2" t="str">
        <f t="shared" si="2"/>
        <v/>
      </c>
      <c r="G17" s="2" t="str">
        <f t="shared" si="3"/>
        <v/>
      </c>
    </row>
    <row r="18" spans="1:7" ht="13.5" customHeight="1" x14ac:dyDescent="0.25">
      <c r="A18" s="6" t="s">
        <v>46</v>
      </c>
      <c r="B18" s="1" t="s">
        <v>9</v>
      </c>
      <c r="C18" s="4" t="s">
        <v>43</v>
      </c>
      <c r="D18" s="2" t="str">
        <f t="shared" si="0"/>
        <v>物販等収入</v>
      </c>
      <c r="E18" s="2" t="str">
        <f t="shared" si="1"/>
        <v>映像等販売</v>
      </c>
      <c r="F18" s="2" t="str">
        <f t="shared" si="2"/>
        <v/>
      </c>
      <c r="G18" s="2" t="str">
        <f t="shared" si="3"/>
        <v/>
      </c>
    </row>
    <row r="19" spans="1:7" x14ac:dyDescent="0.25">
      <c r="A19" s="6" t="s">
        <v>46</v>
      </c>
      <c r="B19" s="1" t="s">
        <v>9</v>
      </c>
      <c r="C19" s="7" t="s">
        <v>44</v>
      </c>
      <c r="D19" s="2" t="str">
        <f t="shared" si="0"/>
        <v>物販等収入</v>
      </c>
      <c r="E19" s="2" t="str">
        <f t="shared" si="1"/>
        <v>飲食物販売</v>
      </c>
      <c r="F19" s="2" t="str">
        <f t="shared" si="2"/>
        <v/>
      </c>
      <c r="G19" s="2" t="str">
        <f t="shared" si="3"/>
        <v/>
      </c>
    </row>
    <row r="20" spans="1:7" s="10" customFormat="1" x14ac:dyDescent="0.25">
      <c r="A20" s="6"/>
      <c r="B20" s="1"/>
      <c r="C20" s="7"/>
      <c r="E20" s="9" t="s">
        <v>66</v>
      </c>
    </row>
    <row r="21" spans="1:7" x14ac:dyDescent="0.25">
      <c r="A21" s="6" t="s">
        <v>46</v>
      </c>
      <c r="B21" s="1" t="s">
        <v>11</v>
      </c>
      <c r="C21" s="1" t="s">
        <v>8</v>
      </c>
      <c r="D21" s="2" t="str">
        <f t="shared" si="0"/>
        <v>その他</v>
      </c>
      <c r="E21" s="2" t="str">
        <f t="shared" si="1"/>
        <v>寄付金・協賛金</v>
      </c>
      <c r="F21" s="2" t="str">
        <f t="shared" si="2"/>
        <v/>
      </c>
      <c r="G21" s="2" t="str">
        <f t="shared" si="3"/>
        <v/>
      </c>
    </row>
    <row r="22" spans="1:7" x14ac:dyDescent="0.25">
      <c r="A22" s="6" t="s">
        <v>46</v>
      </c>
      <c r="B22" s="1" t="s">
        <v>11</v>
      </c>
      <c r="C22" s="8" t="s">
        <v>35</v>
      </c>
      <c r="D22" s="2" t="str">
        <f t="shared" si="0"/>
        <v>その他</v>
      </c>
      <c r="E22" s="2" t="str">
        <f t="shared" si="1"/>
        <v>その他</v>
      </c>
      <c r="F22" s="2" t="str">
        <f t="shared" si="2"/>
        <v/>
      </c>
      <c r="G22" s="2" t="str">
        <f t="shared" si="3"/>
        <v/>
      </c>
    </row>
    <row r="23" spans="1:7" s="10" customFormat="1" ht="16.5" x14ac:dyDescent="0.25">
      <c r="A23" s="6"/>
      <c r="B23" s="1"/>
      <c r="C23" s="8"/>
      <c r="G23" s="11" t="s">
        <v>67</v>
      </c>
    </row>
    <row r="24" spans="1:7" s="2" customFormat="1" x14ac:dyDescent="0.25">
      <c r="A24" s="6"/>
      <c r="B24" s="1"/>
      <c r="C24" s="8"/>
      <c r="F24" s="5"/>
      <c r="G24" s="9" t="s">
        <v>57</v>
      </c>
    </row>
    <row r="25" spans="1:7" x14ac:dyDescent="0.25">
      <c r="A25" s="6" t="s">
        <v>47</v>
      </c>
      <c r="B25" s="3" t="s">
        <v>32</v>
      </c>
      <c r="C25" s="8" t="s">
        <v>30</v>
      </c>
      <c r="D25" s="2" t="str">
        <f t="shared" si="0"/>
        <v/>
      </c>
      <c r="E25" s="2" t="str">
        <f t="shared" si="1"/>
        <v/>
      </c>
      <c r="F25" s="2" t="str">
        <f t="shared" si="2"/>
        <v>文芸費</v>
      </c>
      <c r="G25" s="2" t="str">
        <f t="shared" si="3"/>
        <v>脚本料</v>
      </c>
    </row>
    <row r="26" spans="1:7" s="10" customFormat="1" x14ac:dyDescent="0.25">
      <c r="A26" s="6" t="s">
        <v>47</v>
      </c>
      <c r="B26" s="3" t="s">
        <v>32</v>
      </c>
      <c r="C26" s="9" t="s">
        <v>111</v>
      </c>
      <c r="F26" s="10" t="str">
        <f t="shared" si="2"/>
        <v>文芸費</v>
      </c>
      <c r="G26" s="10" t="str">
        <f t="shared" si="3"/>
        <v>演出料</v>
      </c>
    </row>
    <row r="27" spans="1:7" x14ac:dyDescent="0.25">
      <c r="A27" s="6" t="s">
        <v>47</v>
      </c>
      <c r="B27" s="3" t="s">
        <v>32</v>
      </c>
      <c r="C27" s="9" t="s">
        <v>112</v>
      </c>
      <c r="D27" s="2" t="str">
        <f t="shared" si="0"/>
        <v/>
      </c>
      <c r="E27" s="2" t="str">
        <f t="shared" si="1"/>
        <v/>
      </c>
      <c r="F27" s="2" t="str">
        <f t="shared" si="2"/>
        <v>文芸費</v>
      </c>
      <c r="G27" s="2" t="str">
        <f t="shared" si="3"/>
        <v>振付料</v>
      </c>
    </row>
    <row r="28" spans="1:7" x14ac:dyDescent="0.25">
      <c r="A28" s="6" t="s">
        <v>47</v>
      </c>
      <c r="B28" s="3" t="s">
        <v>32</v>
      </c>
      <c r="C28" t="s">
        <v>21</v>
      </c>
      <c r="D28" s="2" t="str">
        <f t="shared" si="0"/>
        <v/>
      </c>
      <c r="E28" s="2" t="str">
        <f t="shared" si="1"/>
        <v/>
      </c>
      <c r="F28" s="2" t="str">
        <f t="shared" si="2"/>
        <v>文芸費</v>
      </c>
      <c r="G28" s="2" t="str">
        <f t="shared" si="3"/>
        <v>出演料</v>
      </c>
    </row>
    <row r="29" spans="1:7" x14ac:dyDescent="0.25">
      <c r="A29" s="6" t="s">
        <v>47</v>
      </c>
      <c r="B29" s="3" t="s">
        <v>32</v>
      </c>
      <c r="C29" t="s">
        <v>31</v>
      </c>
      <c r="D29" s="2" t="str">
        <f t="shared" si="0"/>
        <v/>
      </c>
      <c r="E29" s="2" t="str">
        <f t="shared" si="1"/>
        <v/>
      </c>
      <c r="F29" s="2" t="str">
        <f t="shared" si="2"/>
        <v>文芸費</v>
      </c>
      <c r="G29" s="2" t="str">
        <f t="shared" si="3"/>
        <v>作曲料</v>
      </c>
    </row>
    <row r="30" spans="1:7" x14ac:dyDescent="0.25">
      <c r="A30" s="6" t="s">
        <v>47</v>
      </c>
      <c r="B30" s="3" t="s">
        <v>32</v>
      </c>
      <c r="C30" s="9" t="s">
        <v>113</v>
      </c>
      <c r="D30" s="2" t="str">
        <f t="shared" si="0"/>
        <v/>
      </c>
      <c r="E30" s="2" t="str">
        <f t="shared" si="1"/>
        <v/>
      </c>
      <c r="F30" s="2" t="str">
        <f t="shared" si="2"/>
        <v>文芸費</v>
      </c>
      <c r="G30" s="2" t="str">
        <f t="shared" si="3"/>
        <v>衣裳料</v>
      </c>
    </row>
    <row r="31" spans="1:7" x14ac:dyDescent="0.25">
      <c r="A31" s="6" t="s">
        <v>47</v>
      </c>
      <c r="B31" s="3" t="s">
        <v>32</v>
      </c>
      <c r="C31" t="s">
        <v>22</v>
      </c>
      <c r="D31" s="2" t="str">
        <f t="shared" si="0"/>
        <v/>
      </c>
      <c r="E31" s="2" t="str">
        <f t="shared" si="1"/>
        <v/>
      </c>
      <c r="F31" s="2" t="str">
        <f t="shared" si="2"/>
        <v>文芸費</v>
      </c>
      <c r="G31" s="2" t="str">
        <f t="shared" si="3"/>
        <v>舞台美術料</v>
      </c>
    </row>
    <row r="32" spans="1:7" s="10" customFormat="1" x14ac:dyDescent="0.25">
      <c r="A32" s="6"/>
      <c r="B32" s="3"/>
      <c r="G32" s="9" t="s">
        <v>60</v>
      </c>
    </row>
    <row r="33" spans="1:7" x14ac:dyDescent="0.25">
      <c r="A33" s="6" t="s">
        <v>47</v>
      </c>
      <c r="B33" s="3" t="s">
        <v>59</v>
      </c>
      <c r="C33" s="6" t="s">
        <v>48</v>
      </c>
      <c r="D33" s="2" t="str">
        <f t="shared" si="0"/>
        <v/>
      </c>
      <c r="E33" s="2" t="str">
        <f t="shared" si="1"/>
        <v/>
      </c>
      <c r="F33" s="2" t="str">
        <f t="shared" si="2"/>
        <v>会場・舞台・設営費</v>
      </c>
      <c r="G33" s="2" t="str">
        <f t="shared" si="3"/>
        <v>会場費</v>
      </c>
    </row>
    <row r="34" spans="1:7" x14ac:dyDescent="0.25">
      <c r="A34" s="6" t="s">
        <v>47</v>
      </c>
      <c r="B34" s="3" t="s">
        <v>59</v>
      </c>
      <c r="C34" s="9" t="s">
        <v>49</v>
      </c>
      <c r="D34" s="2" t="str">
        <f t="shared" si="0"/>
        <v/>
      </c>
      <c r="E34" s="2" t="str">
        <f t="shared" si="1"/>
        <v/>
      </c>
      <c r="F34" s="2" t="str">
        <f t="shared" si="2"/>
        <v>会場・舞台・設営費</v>
      </c>
      <c r="G34" s="2" t="str">
        <f t="shared" si="3"/>
        <v>音響費・オペレーション費</v>
      </c>
    </row>
    <row r="35" spans="1:7" x14ac:dyDescent="0.25">
      <c r="A35" s="6" t="s">
        <v>47</v>
      </c>
      <c r="B35" s="3" t="s">
        <v>59</v>
      </c>
      <c r="C35" s="6" t="s">
        <v>50</v>
      </c>
      <c r="D35" s="2" t="str">
        <f t="shared" si="0"/>
        <v/>
      </c>
      <c r="E35" s="2" t="str">
        <f t="shared" si="1"/>
        <v/>
      </c>
      <c r="F35" s="2" t="str">
        <f t="shared" si="2"/>
        <v>会場・舞台・設営費</v>
      </c>
      <c r="G35" s="2" t="str">
        <f t="shared" si="3"/>
        <v>照明費・オペレーション費</v>
      </c>
    </row>
    <row r="36" spans="1:7" x14ac:dyDescent="0.25">
      <c r="A36" s="6" t="s">
        <v>47</v>
      </c>
      <c r="B36" s="3" t="s">
        <v>59</v>
      </c>
      <c r="C36" s="6" t="s">
        <v>51</v>
      </c>
      <c r="D36" s="2" t="str">
        <f t="shared" si="0"/>
        <v/>
      </c>
      <c r="E36" s="2" t="str">
        <f t="shared" si="1"/>
        <v/>
      </c>
      <c r="F36" s="2" t="str">
        <f t="shared" si="2"/>
        <v>会場・舞台・設営費</v>
      </c>
      <c r="G36" s="2" t="str">
        <f t="shared" si="3"/>
        <v>大道具費</v>
      </c>
    </row>
    <row r="37" spans="1:7" x14ac:dyDescent="0.25">
      <c r="A37" s="6" t="s">
        <v>47</v>
      </c>
      <c r="B37" s="3" t="s">
        <v>59</v>
      </c>
      <c r="C37" s="6" t="s">
        <v>52</v>
      </c>
      <c r="D37" s="2" t="str">
        <f t="shared" si="0"/>
        <v/>
      </c>
      <c r="E37" s="2" t="str">
        <f t="shared" si="1"/>
        <v/>
      </c>
      <c r="F37" s="2" t="str">
        <f t="shared" si="2"/>
        <v>会場・舞台・設営費</v>
      </c>
      <c r="G37" s="2" t="str">
        <f t="shared" si="3"/>
        <v>小道具費</v>
      </c>
    </row>
    <row r="38" spans="1:7" x14ac:dyDescent="0.25">
      <c r="A38" s="6" t="s">
        <v>47</v>
      </c>
      <c r="B38" s="3" t="s">
        <v>59</v>
      </c>
      <c r="C38" s="6" t="s">
        <v>53</v>
      </c>
      <c r="D38" s="2" t="str">
        <f t="shared" si="0"/>
        <v/>
      </c>
      <c r="E38" s="2" t="str">
        <f t="shared" si="1"/>
        <v/>
      </c>
      <c r="F38" s="2" t="str">
        <f t="shared" si="2"/>
        <v>会場・舞台・設営費</v>
      </c>
      <c r="G38" s="2" t="str">
        <f t="shared" si="3"/>
        <v>その他舞台・設営関係人件費</v>
      </c>
    </row>
    <row r="39" spans="1:7" s="10" customFormat="1" x14ac:dyDescent="0.25">
      <c r="A39" s="6"/>
      <c r="B39" s="3"/>
      <c r="C39" s="6"/>
      <c r="G39" s="9" t="s">
        <v>61</v>
      </c>
    </row>
    <row r="40" spans="1:7" x14ac:dyDescent="0.25">
      <c r="A40" s="6" t="s">
        <v>47</v>
      </c>
      <c r="B40" s="3" t="s">
        <v>54</v>
      </c>
      <c r="C40" s="9" t="s">
        <v>122</v>
      </c>
      <c r="D40" s="2" t="str">
        <f t="shared" si="0"/>
        <v/>
      </c>
      <c r="E40" s="2" t="str">
        <f t="shared" si="1"/>
        <v/>
      </c>
      <c r="F40" s="2" t="str">
        <f t="shared" si="2"/>
        <v>制作関連費</v>
      </c>
      <c r="G40" s="2" t="str">
        <f t="shared" si="3"/>
        <v>謝金（登壇謝金等を含む）</v>
      </c>
    </row>
    <row r="41" spans="1:7" x14ac:dyDescent="0.25">
      <c r="A41" s="6" t="s">
        <v>47</v>
      </c>
      <c r="B41" s="3" t="s">
        <v>54</v>
      </c>
      <c r="C41" s="9" t="s">
        <v>108</v>
      </c>
      <c r="D41" s="2" t="str">
        <f t="shared" si="0"/>
        <v/>
      </c>
      <c r="E41" s="2" t="str">
        <f t="shared" si="1"/>
        <v/>
      </c>
      <c r="F41" s="2" t="str">
        <f t="shared" si="2"/>
        <v>制作関連費</v>
      </c>
      <c r="G41" s="2" t="str">
        <f t="shared" si="3"/>
        <v>旅費</v>
      </c>
    </row>
    <row r="42" spans="1:7" x14ac:dyDescent="0.25">
      <c r="A42" s="6" t="s">
        <v>47</v>
      </c>
      <c r="B42" s="3" t="s">
        <v>54</v>
      </c>
      <c r="C42" t="s">
        <v>24</v>
      </c>
      <c r="D42" s="2" t="str">
        <f t="shared" si="0"/>
        <v/>
      </c>
      <c r="E42" s="2" t="str">
        <f t="shared" si="1"/>
        <v/>
      </c>
      <c r="F42" s="2" t="str">
        <f t="shared" si="2"/>
        <v>制作関連費</v>
      </c>
      <c r="G42" s="2" t="str">
        <f t="shared" si="3"/>
        <v>宿泊費</v>
      </c>
    </row>
    <row r="43" spans="1:7" x14ac:dyDescent="0.25">
      <c r="A43" s="6" t="s">
        <v>47</v>
      </c>
      <c r="B43" s="3" t="s">
        <v>54</v>
      </c>
      <c r="C43" t="s">
        <v>25</v>
      </c>
      <c r="D43" s="2" t="str">
        <f t="shared" si="0"/>
        <v/>
      </c>
      <c r="E43" s="2" t="str">
        <f t="shared" si="1"/>
        <v/>
      </c>
      <c r="F43" s="2" t="str">
        <f t="shared" si="2"/>
        <v>制作関連費</v>
      </c>
      <c r="G43" s="2" t="str">
        <f t="shared" si="3"/>
        <v>宣伝・広告費</v>
      </c>
    </row>
    <row r="44" spans="1:7" x14ac:dyDescent="0.25">
      <c r="A44" s="6" t="s">
        <v>47</v>
      </c>
      <c r="B44" s="3" t="s">
        <v>54</v>
      </c>
      <c r="C44" t="s">
        <v>26</v>
      </c>
      <c r="D44" s="2" t="str">
        <f t="shared" si="0"/>
        <v/>
      </c>
      <c r="E44" s="2" t="str">
        <f t="shared" si="1"/>
        <v/>
      </c>
      <c r="F44" s="2" t="str">
        <f t="shared" si="2"/>
        <v>制作関連費</v>
      </c>
      <c r="G44" s="2" t="str">
        <f t="shared" si="3"/>
        <v>制作実費</v>
      </c>
    </row>
    <row r="45" spans="1:7" x14ac:dyDescent="0.25">
      <c r="A45" s="6" t="s">
        <v>47</v>
      </c>
      <c r="B45" s="3" t="s">
        <v>54</v>
      </c>
      <c r="C45" s="9" t="s">
        <v>55</v>
      </c>
      <c r="D45" s="2" t="str">
        <f t="shared" si="0"/>
        <v/>
      </c>
      <c r="E45" s="2" t="str">
        <f t="shared" si="1"/>
        <v/>
      </c>
      <c r="F45" s="2" t="str">
        <f t="shared" si="2"/>
        <v>制作関連費</v>
      </c>
      <c r="G45" s="2" t="str">
        <f t="shared" si="3"/>
        <v>制作関連人件費</v>
      </c>
    </row>
    <row r="46" spans="1:7" x14ac:dyDescent="0.25">
      <c r="A46" s="6" t="s">
        <v>47</v>
      </c>
      <c r="B46" s="3" t="s">
        <v>54</v>
      </c>
      <c r="C46" t="s">
        <v>27</v>
      </c>
      <c r="D46" s="2" t="str">
        <f t="shared" si="0"/>
        <v/>
      </c>
      <c r="E46" s="2" t="str">
        <f t="shared" si="1"/>
        <v/>
      </c>
      <c r="F46" s="2" t="str">
        <f t="shared" si="2"/>
        <v>制作関連費</v>
      </c>
      <c r="G46" s="2" t="str">
        <f t="shared" si="3"/>
        <v>稽古場費</v>
      </c>
    </row>
    <row r="47" spans="1:7" x14ac:dyDescent="0.25">
      <c r="A47" s="6" t="s">
        <v>47</v>
      </c>
      <c r="B47" s="3" t="s">
        <v>54</v>
      </c>
      <c r="C47" t="s">
        <v>28</v>
      </c>
      <c r="D47" s="2" t="str">
        <f t="shared" si="0"/>
        <v/>
      </c>
      <c r="E47" s="2" t="str">
        <f t="shared" si="1"/>
        <v/>
      </c>
      <c r="F47" s="2" t="str">
        <f t="shared" si="2"/>
        <v>制作関連費</v>
      </c>
      <c r="G47" s="2" t="str">
        <f t="shared" si="3"/>
        <v>打合せ費</v>
      </c>
    </row>
    <row r="48" spans="1:7" x14ac:dyDescent="0.25">
      <c r="A48" s="6" t="s">
        <v>47</v>
      </c>
      <c r="B48" s="3" t="s">
        <v>54</v>
      </c>
      <c r="C48" t="s">
        <v>29</v>
      </c>
      <c r="D48" s="2" t="str">
        <f t="shared" si="0"/>
        <v/>
      </c>
      <c r="E48" s="2" t="str">
        <f t="shared" si="1"/>
        <v/>
      </c>
      <c r="F48" s="2" t="str">
        <f t="shared" si="2"/>
        <v>制作関連費</v>
      </c>
      <c r="G48" s="2" t="str">
        <f t="shared" si="3"/>
        <v>飲食費</v>
      </c>
    </row>
    <row r="49" spans="1:7" s="10" customFormat="1" x14ac:dyDescent="0.25">
      <c r="A49" s="6"/>
      <c r="B49" s="3"/>
      <c r="G49" s="9" t="s">
        <v>62</v>
      </c>
    </row>
    <row r="50" spans="1:7" x14ac:dyDescent="0.25">
      <c r="A50" s="6" t="s">
        <v>47</v>
      </c>
      <c r="B50" s="6" t="s">
        <v>56</v>
      </c>
      <c r="C50" s="6" t="s">
        <v>35</v>
      </c>
      <c r="D50" s="2" t="str">
        <f t="shared" si="0"/>
        <v/>
      </c>
      <c r="E50" s="2" t="str">
        <f t="shared" si="1"/>
        <v/>
      </c>
      <c r="F50" s="2" t="str">
        <f t="shared" si="2"/>
        <v>その他</v>
      </c>
      <c r="G50" s="2" t="str">
        <f t="shared" si="3"/>
        <v>その他</v>
      </c>
    </row>
    <row r="51" spans="1:7" x14ac:dyDescent="0.25">
      <c r="G51" s="11"/>
    </row>
  </sheetData>
  <sheetProtection algorithmName="SHA-512" hashValue="0pf5GuBFms/0KJB+Nxi59pmJSoSRIYkNjeG1SnqzVmsJrqn7wH8hJ6Z/qjUCmbKKMsSWQcTOyDX1X4lPeX8llA==" saltValue="khwMfHPySHJ4WEjJa6cwqA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収入</vt:lpstr>
      <vt:lpstr>支出</vt:lpstr>
      <vt:lpstr>収入サンブル</vt:lpstr>
      <vt:lpstr>支出サンプル</vt:lpstr>
      <vt:lpstr>プルダウン項目</vt:lpstr>
      <vt:lpstr>支出_項目</vt:lpstr>
      <vt:lpstr>支出_分類</vt:lpstr>
      <vt:lpstr>収入_項目</vt:lpstr>
      <vt:lpstr>収入_分類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セゾン文化財団</dc:creator>
  <cp:lastModifiedBy>安祐子 堀</cp:lastModifiedBy>
  <cp:lastPrinted>2026-01-27T05:17:02Z</cp:lastPrinted>
  <dcterms:created xsi:type="dcterms:W3CDTF">2004-10-04T09:49:47Z</dcterms:created>
  <dcterms:modified xsi:type="dcterms:W3CDTF">2026-01-30T03:39:22Z</dcterms:modified>
</cp:coreProperties>
</file>